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filterPrivacy="1" showInkAnnotation="0" updateLinks="never" codeName="ThisWorkbook"/>
  <xr:revisionPtr revIDLastSave="0" documentId="13_ncr:1_{8CE2FF88-18D1-48A9-AC0C-56BC8747B72A}" xr6:coauthVersionLast="47" xr6:coauthVersionMax="47" xr10:uidLastSave="{00000000-0000-0000-0000-000000000000}"/>
  <bookViews>
    <workbookView xWindow="-110" yWindow="-110" windowWidth="19420" windowHeight="11500" tabRatio="922" xr2:uid="{4270DCAD-C00A-43CC-A80A-DCA22CAB9030}"/>
  </bookViews>
  <sheets>
    <sheet name="Background &amp; Contents" sheetId="66" r:id="rId1"/>
    <sheet name="A. Vendor Response Questions" sheetId="58" r:id="rId2"/>
    <sheet name="B. Scope" sheetId="57" r:id="rId3"/>
    <sheet name="C. Interfaces" sheetId="53" r:id="rId4"/>
    <sheet name="D. Conversions" sheetId="56" r:id="rId5"/>
    <sheet name="E. Staffing " sheetId="61" r:id="rId6"/>
    <sheet name="F. Costs " sheetId="62" r:id="rId7"/>
    <sheet name="G. Sustainability &amp; EDI" sheetId="67" r:id="rId8"/>
    <sheet name="Dropdowns" sheetId="63" state="hidden" r:id="rId9"/>
  </sheets>
  <externalReferences>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s>
  <definedNames>
    <definedName name="_xlnm._FilterDatabase" localSheetId="3" hidden="1">'C. Interfaces'!$A$3:$J$39</definedName>
    <definedName name="_xlnm._FilterDatabase" localSheetId="5" hidden="1">'E. Staffing '!$A$7:$AO$7</definedName>
    <definedName name="a" localSheetId="3">[1]Workplan!#REF!</definedName>
    <definedName name="a">[1]Workplan!#REF!</definedName>
    <definedName name="aaa" localSheetId="3">[1]Workplan!#REF!</definedName>
    <definedName name="aaa">[1]Workplan!#REF!</definedName>
    <definedName name="Adoption_Milestone3" localSheetId="3">[1]Workplan!#REF!</definedName>
    <definedName name="Adoption_Milestone3">[1]Workplan!#REF!</definedName>
    <definedName name="Adoption_Milestone7" localSheetId="3">[1]Workplan!#REF!</definedName>
    <definedName name="Adoption_Milestone7">[1]Workplan!#REF!</definedName>
    <definedName name="Adoption_Status3" localSheetId="3">[1]Workplan!#REF!</definedName>
    <definedName name="Adoption_Status3">[1]Workplan!#REF!</definedName>
    <definedName name="Adoption_Status7" localSheetId="3">[1]Workplan!#REF!</definedName>
    <definedName name="Adoption_Status7">[1]Workplan!#REF!</definedName>
    <definedName name="Binary">[2]Drops!$A$2:$A$5</definedName>
    <definedName name="BudExpDataMth" localSheetId="3">#REF!</definedName>
    <definedName name="BudExpDataMth">#REF!</definedName>
    <definedName name="BudExpDataMth2" localSheetId="3">#REF!</definedName>
    <definedName name="BudExpDataMth2">#REF!</definedName>
    <definedName name="BudExpDataYtd" localSheetId="3">#REF!</definedName>
    <definedName name="BudExpDataYtd">#REF!</definedName>
    <definedName name="BudExpDataYtd2" localSheetId="3">#REF!</definedName>
    <definedName name="BudExpDataYtd2">#REF!</definedName>
    <definedName name="BudHdCntFeeForServMth" localSheetId="3">#REF!</definedName>
    <definedName name="BudHdCntFeeForServMth">#REF!</definedName>
    <definedName name="BudHdCntMth" localSheetId="3">#REF!</definedName>
    <definedName name="BudHdCntMth">#REF!</definedName>
    <definedName name="BudRevDataMth" localSheetId="3">#REF!</definedName>
    <definedName name="BudRevDataMth">#REF!</definedName>
    <definedName name="BudRevDataYtd" localSheetId="3">#REF!</definedName>
    <definedName name="BudRevDataYtd">#REF!</definedName>
    <definedName name="BusInfoArray">'[2]Business Information'!$A$4:$F$38</definedName>
    <definedName name="ByMthOpExp" localSheetId="3">#REF!</definedName>
    <definedName name="ByMthOpExp">#REF!</definedName>
    <definedName name="ByMthRev" localSheetId="3">#REF!</definedName>
    <definedName name="ByMthRev">#REF!</definedName>
    <definedName name="cat" localSheetId="3">[3]Controls!#REF!</definedName>
    <definedName name="cat">[3]Controls!#REF!</definedName>
    <definedName name="Categories" localSheetId="3">#REF!</definedName>
    <definedName name="Categories">#REF!</definedName>
    <definedName name="Clinical_Nonsalary" localSheetId="3">[4]Assumptions!#REF!</definedName>
    <definedName name="Clinical_Nonsalary">[4]Assumptions!#REF!</definedName>
    <definedName name="Clinical_Salary" localSheetId="3">[4]Assumptions!#REF!</definedName>
    <definedName name="Clinical_Salary">[4]Assumptions!#REF!</definedName>
    <definedName name="Comment1" localSheetId="3">#REF!</definedName>
    <definedName name="Comment1">#REF!</definedName>
    <definedName name="Complete" localSheetId="3">[5]Data!#REF!</definedName>
    <definedName name="Complete">[5]Data!#REF!</definedName>
    <definedName name="Consulting_Complexity_Factor" localSheetId="3">[4]Assumptions!#REF!</definedName>
    <definedName name="Consulting_Complexity_Factor">[4]Assumptions!#REF!</definedName>
    <definedName name="Contract_Complexity_Factor" localSheetId="3">[4]Assumptions!#REF!</definedName>
    <definedName name="Contract_Complexity_Factor">[4]Assumptions!#REF!</definedName>
    <definedName name="Conversion_Complexity_Factor" localSheetId="3">[4]Assumptions!#REF!</definedName>
    <definedName name="Conversion_Complexity_Factor">[4]Assumptions!#REF!</definedName>
    <definedName name="Cost_Inflation">'[6]Cost Assumptions'!$C$13</definedName>
    <definedName name="Data47040100" localSheetId="3">#REF!</definedName>
    <definedName name="Data47040100">#REF!</definedName>
    <definedName name="Data470401001" localSheetId="3">#REF!</definedName>
    <definedName name="Data470401001">#REF!</definedName>
    <definedName name="Data47040102" localSheetId="3">#REF!</definedName>
    <definedName name="Data47040102">#REF!</definedName>
    <definedName name="Data47040103" localSheetId="3">#REF!</definedName>
    <definedName name="Data47040103">#REF!</definedName>
    <definedName name="Data47040105" localSheetId="3">#REF!</definedName>
    <definedName name="Data47040105">#REF!</definedName>
    <definedName name="Data47040106" localSheetId="3">#REF!</definedName>
    <definedName name="Data47040106">#REF!</definedName>
    <definedName name="Data47040107" localSheetId="3">#REF!</definedName>
    <definedName name="Data47040107">#REF!</definedName>
    <definedName name="Data47040108" localSheetId="3">#REF!</definedName>
    <definedName name="Data47040108">#REF!</definedName>
    <definedName name="data47040109" localSheetId="3">#REF!</definedName>
    <definedName name="data47040109">#REF!</definedName>
    <definedName name="Data47040110" localSheetId="3">#REF!</definedName>
    <definedName name="Data47040110">#REF!</definedName>
    <definedName name="data47040111" localSheetId="3">#REF!</definedName>
    <definedName name="data47040111">#REF!</definedName>
    <definedName name="data47040114" localSheetId="3">#REF!</definedName>
    <definedName name="data47040114">#REF!</definedName>
    <definedName name="data47040117" localSheetId="3">#REF!</definedName>
    <definedName name="data47040117">#REF!</definedName>
    <definedName name="data47040125" localSheetId="3">#REF!</definedName>
    <definedName name="data47040125">#REF!</definedName>
    <definedName name="Data47040126" localSheetId="3">#REF!</definedName>
    <definedName name="Data47040126">#REF!</definedName>
    <definedName name="data47040136" localSheetId="3">#REF!</definedName>
    <definedName name="data47040136">#REF!</definedName>
    <definedName name="data47040140" localSheetId="3">#REF!</definedName>
    <definedName name="data47040140">#REF!</definedName>
    <definedName name="data47040141" localSheetId="3">#REF!</definedName>
    <definedName name="data47040141">#REF!</definedName>
    <definedName name="data47040145" localSheetId="3">#REF!</definedName>
    <definedName name="data47040145">#REF!</definedName>
    <definedName name="data47040148" localSheetId="3">#REF!</definedName>
    <definedName name="data47040148">#REF!</definedName>
    <definedName name="data47040150" localSheetId="3">#REF!</definedName>
    <definedName name="data47040150">#REF!</definedName>
    <definedName name="Data47040151" localSheetId="3">#REF!</definedName>
    <definedName name="Data47040151">#REF!</definedName>
    <definedName name="data47040152" localSheetId="3">#REF!</definedName>
    <definedName name="data47040152">#REF!</definedName>
    <definedName name="data47040153" localSheetId="3">#REF!</definedName>
    <definedName name="data47040153">#REF!</definedName>
    <definedName name="data47040154" localSheetId="3">#REF!</definedName>
    <definedName name="data47040154">#REF!</definedName>
    <definedName name="data47040155" localSheetId="3">#REF!</definedName>
    <definedName name="data47040155">#REF!</definedName>
    <definedName name="department" localSheetId="3">[5]Data!#REF!</definedName>
    <definedName name="department">[5]Data!#REF!</definedName>
    <definedName name="DirAffilMthRev" localSheetId="3">[7]Revenue!#REF!</definedName>
    <definedName name="DirAffilMthRev">[7]Revenue!#REF!</definedName>
    <definedName name="DirAffilMthSum" localSheetId="3">[7]Expense!#REF!</definedName>
    <definedName name="DirAffilMthSum">[7]Expense!#REF!</definedName>
    <definedName name="DirAffilYTDRev" localSheetId="3">[7]Revenue!#REF!</definedName>
    <definedName name="DirAffilYTDRev">[7]Revenue!#REF!</definedName>
    <definedName name="DirAffilYTDSum" localSheetId="3">[7]Expense!#REF!</definedName>
    <definedName name="DirAffilYTDSum">[7]Expense!#REF!</definedName>
    <definedName name="Epic_Program_Executive" localSheetId="3">#REF!</definedName>
    <definedName name="Epic_Program_Executive">#REF!</definedName>
    <definedName name="Epic_Project_Advisor" localSheetId="3">#REF!</definedName>
    <definedName name="Epic_Project_Advisor">#REF!</definedName>
    <definedName name="Facility_Names" localSheetId="3">#REF!</definedName>
    <definedName name="Facility_Names">#REF!</definedName>
    <definedName name="Hardware_Complexity_Factor" localSheetId="3">[4]Assumptions!#REF!</definedName>
    <definedName name="Hardware_Complexity_Factor">[4]Assumptions!#REF!</definedName>
    <definedName name="INS_LVL_OPTIONS_LST" localSheetId="3">#REF!</definedName>
    <definedName name="INS_LVL_OPTIONS_LST">#REF!</definedName>
    <definedName name="INS_LVLS" localSheetId="3">#REF!</definedName>
    <definedName name="INS_LVLS">#REF!</definedName>
    <definedName name="INS_Plan_List" localSheetId="3">#REF!</definedName>
    <definedName name="INS_Plan_List">#REF!</definedName>
    <definedName name="Interface_Complexity_Factor" localSheetId="3">[4]Assumptions!#REF!</definedName>
    <definedName name="Interface_Complexity_Factor">[4]Assumptions!#REF!</definedName>
    <definedName name="Interfaces">'[6]Phasing Assumptions'!$B$11:$N$21</definedName>
    <definedName name="j" localSheetId="3">#REF!</definedName>
    <definedName name="j">#REF!</definedName>
    <definedName name="JunSun1" localSheetId="3">DATEVALUE("6/1/"&amp;#REF!)-WEEKDAY(DATEVALUE("6/1/"&amp;#REF!))+1</definedName>
    <definedName name="JunSun1">DATEVALUE("6/1/"&amp;#REF!)-WEEKDAY(DATEVALUE("6/1/"&amp;#REF!))+1</definedName>
    <definedName name="L1Responses" localSheetId="3">#REF!</definedName>
    <definedName name="L1Responses">#REF!</definedName>
    <definedName name="L2_Array" localSheetId="3">#REF!</definedName>
    <definedName name="L2_Array">#REF!</definedName>
    <definedName name="Level_Options" localSheetId="3">#REF!</definedName>
    <definedName name="Level_Options">#REF!</definedName>
    <definedName name="LineBlank1" localSheetId="3">[8]ITSummary!#REF!</definedName>
    <definedName name="LineBlank1">[8]ITSummary!#REF!</definedName>
    <definedName name="LineBlank2" localSheetId="3">[8]ITSummary!#REF!</definedName>
    <definedName name="LineBlank2">[8]ITSummary!#REF!</definedName>
    <definedName name="LineBlank3" localSheetId="3">[8]ITSummary!#REF!</definedName>
    <definedName name="LineBlank3">[8]ITSummary!#REF!</definedName>
    <definedName name="LineBlank4" localSheetId="3">[8]ITSummary!#REF!</definedName>
    <definedName name="LineBlank4">[8]ITSummary!#REF!</definedName>
    <definedName name="LineBlank5" localSheetId="3">[8]ITSummary!#REF!</definedName>
    <definedName name="LineBlank5">[8]ITSummary!#REF!</definedName>
    <definedName name="Master">'[2]Formula Notes'!$D$6</definedName>
    <definedName name="MasterDrop">[2]Drops!$D$2:$D$3</definedName>
    <definedName name="Month" localSheetId="3">#REF!</definedName>
    <definedName name="Month">#REF!</definedName>
    <definedName name="Network_Complexity_Factor" localSheetId="3">[4]Assumptions!#REF!</definedName>
    <definedName name="Network_Complexity_Factor">[4]Assumptions!#REF!</definedName>
    <definedName name="Nonsalary_Complexity_Factor" localSheetId="3">[4]Assumptions!#REF!</definedName>
    <definedName name="Nonsalary_Complexity_Factor">[4]Assumptions!#REF!</definedName>
    <definedName name="Nonsalary_Variability" localSheetId="3">[4]Assumptions!#REF!</definedName>
    <definedName name="Nonsalary_Variability">[4]Assumptions!#REF!</definedName>
    <definedName name="Old" localSheetId="3">#REF!</definedName>
    <definedName name="Old">#REF!</definedName>
    <definedName name="Orders___Orders_Transmittal" localSheetId="3">#REF!</definedName>
    <definedName name="Orders___Orders_Transmittal">#REF!</definedName>
    <definedName name="Peripheral_Complexity_Factor" localSheetId="3">[4]Assumptions!#REF!</definedName>
    <definedName name="Peripheral_Complexity_Factor">[4]Assumptions!#REF!</definedName>
    <definedName name="position" localSheetId="3">[5]Data!#REF!</definedName>
    <definedName name="position">[5]Data!#REF!</definedName>
    <definedName name="_xlnm.Print_Titles" localSheetId="4">'D. Conversions'!$3:$3</definedName>
    <definedName name="prio" localSheetId="3">[3]Controls!#REF!</definedName>
    <definedName name="prio">[3]Controls!#REF!</definedName>
    <definedName name="Priority" localSheetId="3">#REF!</definedName>
    <definedName name="Priority">#REF!</definedName>
    <definedName name="quotedetail" localSheetId="3">#REF!</definedName>
    <definedName name="quotedetail">#REF!</definedName>
    <definedName name="replacement3" localSheetId="3">#REF!</definedName>
    <definedName name="replacement3">#REF!</definedName>
    <definedName name="risk_status" localSheetId="3">'[9]Factors &amp; Constants'!#REF!</definedName>
    <definedName name="risk_status">'[9]Factors &amp; Constants'!#REF!</definedName>
    <definedName name="Rpt" localSheetId="3">#REF!</definedName>
    <definedName name="Rpt">#REF!</definedName>
    <definedName name="RptCdAppSup" localSheetId="3">[8]ITSummary!#REF!</definedName>
    <definedName name="RptCdAppSup">[8]ITSummary!#REF!</definedName>
    <definedName name="RptCdITAdmn" localSheetId="3">[8]ITSummary!#REF!</definedName>
    <definedName name="RptCdITAdmn">[8]ITSummary!#REF!</definedName>
    <definedName name="RptCdRev" localSheetId="3">[8]ITSummary!#REF!</definedName>
    <definedName name="RptCdRev">[8]ITSummary!#REF!</definedName>
    <definedName name="RptCdSysInt" localSheetId="3">[8]ITSummary!#REF!</definedName>
    <definedName name="RptCdSysInt">[8]ITSummary!#REF!</definedName>
    <definedName name="RptCdTchSrv" localSheetId="3">[8]ITSummary!#REF!</definedName>
    <definedName name="RptCdTchSrv">[8]ITSummary!#REF!</definedName>
    <definedName name="RptCdTelCom" localSheetId="3">[8]ITSummary!#REF!</definedName>
    <definedName name="RptCdTelCom">[8]ITSummary!#REF!</definedName>
    <definedName name="RptCdTotal" localSheetId="3">[8]ITSummary!#REF!</definedName>
    <definedName name="RptCdTotal">[8]ITSummary!#REF!</definedName>
    <definedName name="RptDataRevExclChgBk" localSheetId="3">#REF!</definedName>
    <definedName name="RptDataRevExclChgBk">#REF!</definedName>
    <definedName name="RptDate">[10]ITSummary!$F$6</definedName>
    <definedName name="RptFyFcast" localSheetId="3">#REF!</definedName>
    <definedName name="RptFyFcast">#REF!</definedName>
    <definedName name="RptHdrRevExclChgBk" localSheetId="3">#REF!</definedName>
    <definedName name="RptHdrRevExclChgBk">#REF!</definedName>
    <definedName name="RptSumFcast" localSheetId="3">#REF!</definedName>
    <definedName name="RptSumFcast">#REF!</definedName>
    <definedName name="Salary_Complexity" localSheetId="3">[4]Assumptions!#REF!</definedName>
    <definedName name="Salary_Complexity">[4]Assumptions!#REF!</definedName>
    <definedName name="Salary_Complexity_Factor" localSheetId="3">[4]Assumptions!#REF!</definedName>
    <definedName name="Salary_Complexity_Factor">[4]Assumptions!#REF!</definedName>
    <definedName name="Salary_Variability" localSheetId="3">[4]Assumptions!#REF!</definedName>
    <definedName name="Salary_Variability">[4]Assumptions!#REF!</definedName>
    <definedName name="ScaledLarge">[2]Drops!$B$2:$B$8</definedName>
    <definedName name="Site1_Categories">'[11]Enterprise-McKesson-PS'!$N$3:$N$7</definedName>
    <definedName name="Site1_Priority">'[11]Enterprise-McKesson-PS'!$C$3:$C$102</definedName>
    <definedName name="Site1_Status">'[11]Enterprise-McKesson-PS'!$I$3:$I$102</definedName>
    <definedName name="Site2_Categories">'[11]Women''s Hospital'!$M$3:$M$7</definedName>
    <definedName name="Site2_Priority">'[11]Women''s Hospital'!$C$3:$C$102</definedName>
    <definedName name="Site2_Status">'[11]Women''s Hospital'!$I$3:$I$102</definedName>
    <definedName name="Site3_Categories">[11]Westside!$M$3:$M$7</definedName>
    <definedName name="Site3_Priority">[11]Westside!$C$3:$C$102</definedName>
    <definedName name="Site3_Status">[11]Westside!$I$3:$I$102</definedName>
    <definedName name="Site4_Categories">[11]Gibson!$M$3:$M$7</definedName>
    <definedName name="Site4_Priority">[11]Gibson!$C$3:$C$102</definedName>
    <definedName name="Site4_Status">[11]Gibson!$I$3:$I$102</definedName>
    <definedName name="Site5_Categories">'[11]Journal Center'!$M$3:$M$7</definedName>
    <definedName name="Site5_Priority">'[11]Journal Center'!$C$3:$C$102</definedName>
    <definedName name="Site5_Status">'[11]Journal Center'!$I$3:$I$102</definedName>
    <definedName name="Site6_Categories">[11]Downtown!$M$3:$M$7</definedName>
    <definedName name="Site6_Priority">[11]Downtown!$C$3:$C$103</definedName>
    <definedName name="Site6_Status">[11]Downtown!$I$3:$I$103</definedName>
    <definedName name="Software_Complexity_Factor" localSheetId="3">[4]Assumptions!#REF!</definedName>
    <definedName name="Software_Complexity_Factor">[4]Assumptions!#REF!</definedName>
    <definedName name="Software_Discount">'[6]Cost Assumptions'!$C$7</definedName>
    <definedName name="Staff_Complexity_Factor" localSheetId="3">[4]Assumptions!#REF!</definedName>
    <definedName name="Staff_Complexity_Factor">[4]Assumptions!#REF!</definedName>
    <definedName name="summary" localSheetId="3">#REF!</definedName>
    <definedName name="summary">#REF!</definedName>
    <definedName name="Support_Activity2" localSheetId="3">[1]Workplan!#REF!</definedName>
    <definedName name="Support_Activity2">[1]Workplan!#REF!</definedName>
    <definedName name="Support_Complexity_Factor" localSheetId="3">[4]Assumptions!#REF!</definedName>
    <definedName name="Support_Complexity_Factor">[4]Assumptions!#REF!</definedName>
    <definedName name="Support_Milestone2" localSheetId="3">[1]Workplan!#REF!</definedName>
    <definedName name="Support_Milestone2">[1]Workplan!#REF!</definedName>
    <definedName name="Support_Status2" localSheetId="3">[1]Workplan!#REF!</definedName>
    <definedName name="Support_Status2">[1]Workplan!#REF!</definedName>
    <definedName name="TabAuto">[2]Drops!$C$2:$C$3</definedName>
    <definedName name="test">'[12]Enterprise-McKesson'!$O$3:$O$5</definedName>
    <definedName name="Training_Complexity_Factor" localSheetId="3">[4]Assumptions!#REF!</definedName>
    <definedName name="Training_Complexity_Factor">[4]Assumptions!#REF!</definedName>
    <definedName name="Training_PM" localSheetId="3">#REF!</definedName>
    <definedName name="Training_PM">#REF!</definedName>
    <definedName name="Type" localSheetId="3">#REF!</definedName>
    <definedName name="Type">#REF!</definedName>
    <definedName name="Vendor_Complexity_Factor" localSheetId="3">[4]Assumptions!#REF!</definedName>
    <definedName name="Vendor_Complexity_Factor">[4]Assumptions!#REF!</definedName>
    <definedName name="vyx" localSheetId="3">#REF!</definedName>
    <definedName name="vyx">#REF!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 i="62" l="1" a="1"/>
  <c r="D5" i="62"/>
  <c r="E5" i="62" a="1"/>
  <c r="E5" i="62" s="1"/>
  <c r="F5" i="62" a="1"/>
  <c r="F5" i="62"/>
  <c r="G5" i="62" a="1"/>
  <c r="G5" i="62" s="1"/>
  <c r="H5" i="62" a="1"/>
  <c r="H5" i="62" s="1"/>
  <c r="I5" i="62" a="1"/>
  <c r="I5" i="62" s="1"/>
  <c r="J5" i="62" a="1"/>
  <c r="J5" i="62" s="1"/>
  <c r="K5" i="62" a="1"/>
  <c r="K5" i="62" s="1"/>
  <c r="L5" i="62" a="1"/>
  <c r="L5" i="62" s="1"/>
  <c r="M5" i="62" a="1"/>
  <c r="M5" i="62"/>
  <c r="N5" i="62" a="1"/>
  <c r="N5" i="62" s="1"/>
  <c r="O5" i="62" a="1"/>
  <c r="O5" i="62"/>
  <c r="P5" i="62" a="1"/>
  <c r="P5" i="62" s="1"/>
  <c r="Q5" i="62" a="1"/>
  <c r="Q5" i="62" s="1"/>
  <c r="R5" i="62" a="1"/>
  <c r="R5" i="62" s="1"/>
  <c r="S5" i="62" a="1"/>
  <c r="S5" i="62" s="1"/>
  <c r="T5" i="62" a="1"/>
  <c r="T5" i="62" s="1"/>
  <c r="U5" i="62" a="1"/>
  <c r="U5" i="62" s="1"/>
  <c r="V5" i="62" a="1"/>
  <c r="V5" i="62" s="1"/>
  <c r="W5" i="62" a="1"/>
  <c r="W5" i="62" s="1"/>
  <c r="X5" i="62" a="1"/>
  <c r="X5" i="62" s="1"/>
  <c r="Y5" i="62" a="1"/>
  <c r="Y5" i="62" s="1"/>
  <c r="Z5" i="62" a="1"/>
  <c r="Z5" i="62" s="1"/>
  <c r="AA5" i="62" a="1"/>
  <c r="AA5" i="62" s="1"/>
  <c r="AE5" i="62"/>
  <c r="A5" i="62" s="1"/>
  <c r="AB5" i="62" l="1"/>
  <c r="D6" i="62" a="1"/>
  <c r="D6" i="62" s="1"/>
  <c r="AB22" i="61" l="1"/>
  <c r="AF9" i="61"/>
  <c r="A9" i="61" s="1"/>
  <c r="AB9" i="61"/>
  <c r="AB76" i="61"/>
  <c r="AB77" i="61"/>
  <c r="AB78" i="61"/>
  <c r="AB79" i="61"/>
  <c r="AB80" i="61"/>
  <c r="AB81" i="61"/>
  <c r="AB82" i="61"/>
  <c r="AB83" i="61"/>
  <c r="AB84" i="61"/>
  <c r="AB85" i="61"/>
  <c r="AB86" i="61"/>
  <c r="AB87" i="61"/>
  <c r="AB88" i="61"/>
  <c r="AB89" i="61"/>
  <c r="AB90" i="61"/>
  <c r="AB91" i="61"/>
  <c r="AB92" i="61"/>
  <c r="AB93" i="61"/>
  <c r="AB94" i="61"/>
  <c r="AB95" i="61"/>
  <c r="AB96" i="61"/>
  <c r="AB97" i="61"/>
  <c r="AB98" i="61"/>
  <c r="AB99" i="61"/>
  <c r="AB100" i="61"/>
  <c r="AB101" i="61"/>
  <c r="AB102" i="61"/>
  <c r="AB103" i="61"/>
  <c r="AB104" i="61"/>
  <c r="AB105" i="61"/>
  <c r="AB106" i="61"/>
  <c r="AB107" i="61"/>
  <c r="AB108" i="61"/>
  <c r="AB109" i="61"/>
  <c r="AB110" i="61"/>
  <c r="AB111" i="61"/>
  <c r="AB112" i="61"/>
  <c r="AB113" i="61"/>
  <c r="AB114" i="61"/>
  <c r="AB115" i="61"/>
  <c r="AB39" i="61"/>
  <c r="AB40" i="61"/>
  <c r="AB41" i="61"/>
  <c r="AB42" i="61"/>
  <c r="AB43" i="61"/>
  <c r="AB44" i="61"/>
  <c r="AB45" i="61"/>
  <c r="AB46" i="61"/>
  <c r="AB47" i="61"/>
  <c r="AB48" i="61"/>
  <c r="AB49" i="61"/>
  <c r="AB50" i="61"/>
  <c r="AB51" i="61"/>
  <c r="AB52" i="61"/>
  <c r="AB53" i="61"/>
  <c r="AB54" i="61"/>
  <c r="AB55" i="61"/>
  <c r="AB56" i="61"/>
  <c r="AB57" i="61"/>
  <c r="AB58" i="61"/>
  <c r="AB59" i="61"/>
  <c r="AB60" i="61"/>
  <c r="AB61" i="61"/>
  <c r="AB62" i="61"/>
  <c r="AB63" i="61"/>
  <c r="AB64" i="61"/>
  <c r="AB65" i="61"/>
  <c r="AB66" i="61"/>
  <c r="AB67" i="61"/>
  <c r="AB26" i="61"/>
  <c r="AB27" i="61"/>
  <c r="AB28" i="61"/>
  <c r="AB29" i="61"/>
  <c r="AB30" i="61"/>
  <c r="AB31" i="61"/>
  <c r="AB32" i="61"/>
  <c r="AF32" i="61"/>
  <c r="A32" i="61" s="1"/>
  <c r="AF31" i="61"/>
  <c r="A31" i="61" s="1"/>
  <c r="AF30" i="61"/>
  <c r="A30" i="61" s="1"/>
  <c r="AF29" i="61"/>
  <c r="A29" i="61" s="1"/>
  <c r="AF28" i="61"/>
  <c r="A28" i="61" s="1"/>
  <c r="AF27" i="61"/>
  <c r="A27" i="61" s="1"/>
  <c r="AF26" i="61"/>
  <c r="A26" i="61" s="1"/>
  <c r="AB25" i="61"/>
  <c r="AB24" i="61"/>
  <c r="AB23" i="61"/>
  <c r="AB21" i="61"/>
  <c r="AB20" i="61"/>
  <c r="AB19" i="61"/>
  <c r="AB18" i="61"/>
  <c r="AB17" i="61"/>
  <c r="AB16" i="61"/>
  <c r="AB15" i="61"/>
  <c r="AB14" i="61"/>
  <c r="AB13" i="61"/>
  <c r="AB12" i="61"/>
  <c r="AB11" i="61"/>
  <c r="AB10" i="61"/>
  <c r="AF44" i="61"/>
  <c r="A44" i="61" s="1"/>
  <c r="AF45" i="61"/>
  <c r="A45" i="61" s="1"/>
  <c r="AF46" i="61"/>
  <c r="A46" i="61" s="1"/>
  <c r="AF47" i="61"/>
  <c r="A47" i="61" s="1"/>
  <c r="AF48" i="61"/>
  <c r="A48" i="61" s="1"/>
  <c r="AF49" i="61"/>
  <c r="AF50" i="61"/>
  <c r="AF51" i="61"/>
  <c r="AF52" i="61"/>
  <c r="A52" i="61" s="1"/>
  <c r="AF53" i="61"/>
  <c r="A53" i="61" s="1"/>
  <c r="AF54" i="61"/>
  <c r="A54" i="61" s="1"/>
  <c r="AF55" i="61"/>
  <c r="A55" i="61" s="1"/>
  <c r="AF56" i="61"/>
  <c r="A56" i="61" s="1"/>
  <c r="AF57" i="61"/>
  <c r="A57" i="61" s="1"/>
  <c r="AF58" i="61"/>
  <c r="A58" i="61" s="1"/>
  <c r="AF59" i="61"/>
  <c r="A59" i="61" s="1"/>
  <c r="AF60" i="61"/>
  <c r="A60" i="61" s="1"/>
  <c r="AF61" i="61"/>
  <c r="A61" i="61" s="1"/>
  <c r="AF62" i="61"/>
  <c r="A62" i="61" s="1"/>
  <c r="AF63" i="61"/>
  <c r="A63" i="61" s="1"/>
  <c r="AF64" i="61"/>
  <c r="A64" i="61" s="1"/>
  <c r="AF65" i="61"/>
  <c r="A65" i="61" s="1"/>
  <c r="AF66" i="61"/>
  <c r="A66" i="61" s="1"/>
  <c r="AF10" i="61"/>
  <c r="AF11" i="61"/>
  <c r="AF12" i="61"/>
  <c r="AF13" i="61"/>
  <c r="AF14" i="61"/>
  <c r="A14" i="61" s="1"/>
  <c r="AF15" i="61"/>
  <c r="A15" i="61" s="1"/>
  <c r="AF16" i="61"/>
  <c r="A16" i="61" s="1"/>
  <c r="AF17" i="61"/>
  <c r="A17" i="61" s="1"/>
  <c r="AF18" i="61"/>
  <c r="A18" i="61" s="1"/>
  <c r="AF19" i="61"/>
  <c r="A19" i="61" s="1"/>
  <c r="AF20" i="61"/>
  <c r="AF21" i="61"/>
  <c r="A21" i="61" s="1"/>
  <c r="AF22" i="61"/>
  <c r="AF23" i="61"/>
  <c r="AF24" i="61"/>
  <c r="AF25" i="61"/>
  <c r="AF34" i="61" l="1"/>
  <c r="AB121" i="61" l="1"/>
  <c r="AF121" i="61"/>
  <c r="A121" i="61" s="1"/>
  <c r="AB37" i="61"/>
  <c r="AF37" i="61"/>
  <c r="A37" i="61" s="1"/>
  <c r="AF108" i="61" l="1"/>
  <c r="A108" i="61" s="1"/>
  <c r="AF110" i="61"/>
  <c r="A110" i="61" s="1"/>
  <c r="AF131" i="61" l="1"/>
  <c r="A131" i="61" s="1"/>
  <c r="AF129" i="61"/>
  <c r="A129" i="61" s="1"/>
  <c r="AF128" i="61"/>
  <c r="A128" i="61" s="1"/>
  <c r="AB131" i="61"/>
  <c r="AB129" i="61"/>
  <c r="AB128" i="61"/>
  <c r="A49" i="61"/>
  <c r="AF114" i="61"/>
  <c r="AF113" i="61"/>
  <c r="AF112" i="61"/>
  <c r="AF111" i="61"/>
  <c r="AF109" i="61"/>
  <c r="AF107" i="61"/>
  <c r="AF106" i="61"/>
  <c r="AF105" i="61"/>
  <c r="AF104" i="61"/>
  <c r="AF103" i="61"/>
  <c r="AF102" i="61"/>
  <c r="AF101" i="61"/>
  <c r="AF100" i="61"/>
  <c r="AF99" i="61"/>
  <c r="AF98" i="61"/>
  <c r="AF97" i="61"/>
  <c r="AF96" i="61"/>
  <c r="AF95" i="61"/>
  <c r="AF94" i="61"/>
  <c r="AF93" i="61"/>
  <c r="AF92" i="61"/>
  <c r="AF91" i="61"/>
  <c r="AF90" i="61"/>
  <c r="AF89" i="61"/>
  <c r="AF88" i="61"/>
  <c r="AF87" i="61"/>
  <c r="AF86" i="61"/>
  <c r="AF85" i="61"/>
  <c r="AF43" i="61"/>
  <c r="A43" i="61" s="1"/>
  <c r="A25" i="61"/>
  <c r="A24" i="61"/>
  <c r="A23" i="61"/>
  <c r="A22" i="61"/>
  <c r="A20" i="61"/>
  <c r="A114" i="61" l="1"/>
  <c r="A113" i="61"/>
  <c r="A112" i="61"/>
  <c r="A111" i="61"/>
  <c r="A109" i="61"/>
  <c r="A107" i="61"/>
  <c r="A106" i="61"/>
  <c r="A105" i="61"/>
  <c r="A104" i="61"/>
  <c r="A103" i="61"/>
  <c r="A102" i="61"/>
  <c r="A101" i="61"/>
  <c r="A100" i="61"/>
  <c r="A99" i="61"/>
  <c r="A98" i="61"/>
  <c r="A97" i="61"/>
  <c r="A96" i="61"/>
  <c r="A95" i="61"/>
  <c r="A94" i="61"/>
  <c r="A93" i="61"/>
  <c r="A92" i="61"/>
  <c r="A91" i="61"/>
  <c r="A90" i="61"/>
  <c r="A89" i="61"/>
  <c r="A88" i="61"/>
  <c r="A87" i="61"/>
  <c r="A86" i="61"/>
  <c r="A85" i="61"/>
  <c r="A11" i="61"/>
  <c r="A12" i="61"/>
  <c r="A13" i="61"/>
  <c r="AA6" i="62" l="1" a="1"/>
  <c r="AA6" i="62" s="1"/>
  <c r="Z6" i="62" a="1"/>
  <c r="Z6" i="62" s="1"/>
  <c r="Y6" i="62" a="1"/>
  <c r="Y6" i="62" s="1"/>
  <c r="X6" i="62" a="1"/>
  <c r="X6" i="62" s="1"/>
  <c r="W6" i="62" a="1"/>
  <c r="W6" i="62" s="1"/>
  <c r="V6" i="62" a="1"/>
  <c r="V6" i="62" s="1"/>
  <c r="U6" i="62" a="1"/>
  <c r="U6" i="62" s="1"/>
  <c r="T6" i="62" a="1"/>
  <c r="T6" i="62" s="1"/>
  <c r="R6" i="62" a="1"/>
  <c r="R6" i="62" s="1"/>
  <c r="Q6" i="62" a="1"/>
  <c r="Q6" i="62" s="1"/>
  <c r="P6" i="62" a="1"/>
  <c r="P6" i="62" s="1"/>
  <c r="O6" i="62" a="1"/>
  <c r="O6" i="62" s="1"/>
  <c r="AE7" i="62"/>
  <c r="A7" i="62" s="1"/>
  <c r="T137" i="61"/>
  <c r="S137" i="61"/>
  <c r="R137" i="61"/>
  <c r="Q137" i="61"/>
  <c r="P137" i="61"/>
  <c r="O137" i="61"/>
  <c r="T136" i="61"/>
  <c r="R136" i="61"/>
  <c r="Q136" i="61"/>
  <c r="P136" i="61"/>
  <c r="O136" i="61"/>
  <c r="U69" i="61"/>
  <c r="T69" i="61"/>
  <c r="R69" i="61"/>
  <c r="Q69" i="61"/>
  <c r="P69" i="61"/>
  <c r="O69" i="61"/>
  <c r="U68" i="61"/>
  <c r="T68" i="61"/>
  <c r="S68" i="61"/>
  <c r="R68" i="61"/>
  <c r="Q68" i="61"/>
  <c r="P68" i="61"/>
  <c r="O68" i="61"/>
  <c r="O70" i="61" l="1"/>
  <c r="R138" i="61"/>
  <c r="Q138" i="61"/>
  <c r="Q70" i="61"/>
  <c r="T138" i="61"/>
  <c r="T70" i="61"/>
  <c r="O138" i="61"/>
  <c r="P138" i="61"/>
  <c r="P70" i="61"/>
  <c r="R70" i="61"/>
  <c r="U70" i="61"/>
  <c r="AE17" i="62" l="1"/>
  <c r="A17" i="62" s="1"/>
  <c r="AB17" i="62"/>
  <c r="AE16" i="62"/>
  <c r="A16" i="62" s="1"/>
  <c r="AB16" i="62"/>
  <c r="AE15" i="62"/>
  <c r="A15" i="62" s="1"/>
  <c r="AB15" i="62"/>
  <c r="AB8" i="61" l="1"/>
  <c r="S69" i="61" l="1"/>
  <c r="S70" i="61" s="1"/>
  <c r="S136" i="61" l="1"/>
  <c r="S138" i="61" s="1"/>
  <c r="S6" i="62" a="1"/>
  <c r="S6" i="62" s="1"/>
  <c r="AE27" i="62"/>
  <c r="A27" i="62" s="1"/>
  <c r="AE26" i="62"/>
  <c r="A26" i="62" s="1"/>
  <c r="AE25" i="62"/>
  <c r="A25" i="62" s="1"/>
  <c r="AE23" i="62"/>
  <c r="A23" i="62" s="1"/>
  <c r="AE22" i="62"/>
  <c r="A22" i="62" s="1"/>
  <c r="AE21" i="62"/>
  <c r="A21" i="62" s="1"/>
  <c r="AE20" i="62"/>
  <c r="A20" i="62" s="1"/>
  <c r="AE19" i="62"/>
  <c r="A19" i="62" s="1"/>
  <c r="AE18" i="62"/>
  <c r="A18" i="62" s="1"/>
  <c r="AE14" i="62"/>
  <c r="A14" i="62" s="1"/>
  <c r="AE13" i="62"/>
  <c r="A13" i="62" s="1"/>
  <c r="AE12" i="62"/>
  <c r="A12" i="62" s="1"/>
  <c r="AE11" i="62"/>
  <c r="A11" i="62" s="1"/>
  <c r="AE10" i="62"/>
  <c r="A10" i="62" s="1"/>
  <c r="AE9" i="62"/>
  <c r="A9" i="62" s="1"/>
  <c r="AE6" i="62"/>
  <c r="A6" i="62" s="1"/>
  <c r="AF67" i="61"/>
  <c r="AF42" i="61"/>
  <c r="AF41" i="61"/>
  <c r="AF40" i="61"/>
  <c r="AF39" i="61"/>
  <c r="AF38" i="61"/>
  <c r="AF36" i="61"/>
  <c r="AF35" i="61"/>
  <c r="AF8" i="61"/>
  <c r="N6" i="62" l="1" a="1"/>
  <c r="N6" i="62" s="1"/>
  <c r="M6" i="62" a="1"/>
  <c r="M6" i="62" s="1"/>
  <c r="L6" i="62" a="1"/>
  <c r="L6" i="62" s="1"/>
  <c r="K6" i="62" a="1"/>
  <c r="K6" i="62" s="1"/>
  <c r="J6" i="62" a="1"/>
  <c r="J6" i="62" s="1"/>
  <c r="I6" i="62" a="1"/>
  <c r="I6" i="62" s="1"/>
  <c r="H6" i="62" a="1"/>
  <c r="H6" i="62" s="1"/>
  <c r="G6" i="62" a="1"/>
  <c r="G6" i="62" s="1"/>
  <c r="F6" i="62" a="1"/>
  <c r="F6" i="62" s="1"/>
  <c r="E6" i="62" a="1"/>
  <c r="E6" i="62" s="1"/>
  <c r="B17" i="63" l="1"/>
  <c r="AB23" i="62" l="1"/>
  <c r="AB27" i="62"/>
  <c r="AB26" i="62" l="1"/>
  <c r="AB25" i="62"/>
  <c r="AB22" i="62"/>
  <c r="AB21" i="62"/>
  <c r="AB20" i="62"/>
  <c r="AB19" i="62"/>
  <c r="AB18" i="62"/>
  <c r="AB14" i="62"/>
  <c r="AB13" i="62"/>
  <c r="AB12" i="62"/>
  <c r="AB11" i="62"/>
  <c r="AB10" i="62"/>
  <c r="AB9" i="62"/>
  <c r="AC138" i="61"/>
  <c r="AC137" i="61"/>
  <c r="AA137" i="61"/>
  <c r="Z137" i="61"/>
  <c r="Y137" i="61"/>
  <c r="X137" i="61"/>
  <c r="W137" i="61"/>
  <c r="V137" i="61"/>
  <c r="U137" i="61"/>
  <c r="N137" i="61"/>
  <c r="M137" i="61"/>
  <c r="L137" i="61"/>
  <c r="K137" i="61"/>
  <c r="J137" i="61"/>
  <c r="I137" i="61"/>
  <c r="H137" i="61"/>
  <c r="G137" i="61"/>
  <c r="F137" i="61"/>
  <c r="E137" i="61"/>
  <c r="D137" i="61"/>
  <c r="AC136" i="61"/>
  <c r="AA136" i="61"/>
  <c r="Z136" i="61"/>
  <c r="Y136" i="61"/>
  <c r="X136" i="61"/>
  <c r="W136" i="61"/>
  <c r="V136" i="61"/>
  <c r="U136" i="61"/>
  <c r="N136" i="61"/>
  <c r="M136" i="61"/>
  <c r="L136" i="61"/>
  <c r="K136" i="61"/>
  <c r="J136" i="61"/>
  <c r="I136" i="61"/>
  <c r="H136" i="61"/>
  <c r="G136" i="61"/>
  <c r="F136" i="61"/>
  <c r="E136" i="61"/>
  <c r="D136" i="61"/>
  <c r="AF135" i="61"/>
  <c r="A135" i="61" s="1"/>
  <c r="AB135" i="61"/>
  <c r="AF134" i="61"/>
  <c r="A134" i="61" s="1"/>
  <c r="AB134" i="61"/>
  <c r="AF133" i="61"/>
  <c r="A133" i="61" s="1"/>
  <c r="AB133" i="61"/>
  <c r="AF132" i="61"/>
  <c r="A132" i="61" s="1"/>
  <c r="AB132" i="61"/>
  <c r="AF130" i="61"/>
  <c r="A130" i="61" s="1"/>
  <c r="AB130" i="61"/>
  <c r="AF127" i="61"/>
  <c r="A127" i="61" s="1"/>
  <c r="AB127" i="61"/>
  <c r="AF126" i="61"/>
  <c r="A126" i="61" s="1"/>
  <c r="AB126" i="61"/>
  <c r="AF125" i="61"/>
  <c r="A125" i="61" s="1"/>
  <c r="AB125" i="61"/>
  <c r="AF124" i="61"/>
  <c r="A124" i="61" s="1"/>
  <c r="AB124" i="61"/>
  <c r="AF123" i="61"/>
  <c r="A123" i="61" s="1"/>
  <c r="AB123" i="61"/>
  <c r="AF122" i="61"/>
  <c r="A122" i="61" s="1"/>
  <c r="AB122" i="61"/>
  <c r="AF120" i="61"/>
  <c r="A120" i="61" s="1"/>
  <c r="AB120" i="61"/>
  <c r="AF119" i="61"/>
  <c r="A119" i="61" s="1"/>
  <c r="AB119" i="61"/>
  <c r="AF118" i="61"/>
  <c r="A118" i="61" s="1"/>
  <c r="AB118" i="61"/>
  <c r="AF117" i="61"/>
  <c r="A117" i="61" s="1"/>
  <c r="AB117" i="61"/>
  <c r="AF115" i="61"/>
  <c r="A115" i="61" s="1"/>
  <c r="AF84" i="61"/>
  <c r="A84" i="61" s="1"/>
  <c r="AF83" i="61"/>
  <c r="A83" i="61" s="1"/>
  <c r="AF82" i="61"/>
  <c r="A82" i="61" s="1"/>
  <c r="AF81" i="61"/>
  <c r="A81" i="61" s="1"/>
  <c r="AF80" i="61"/>
  <c r="A80" i="61" s="1"/>
  <c r="AF79" i="61"/>
  <c r="A79" i="61" s="1"/>
  <c r="AF78" i="61"/>
  <c r="A78" i="61" s="1"/>
  <c r="AF77" i="61"/>
  <c r="A77" i="61" s="1"/>
  <c r="AF76" i="61"/>
  <c r="A76" i="61" s="1"/>
  <c r="AF75" i="61"/>
  <c r="A75" i="61" s="1"/>
  <c r="AB75" i="61"/>
  <c r="H72" i="61"/>
  <c r="I72" i="61" s="1"/>
  <c r="J72" i="61" s="1"/>
  <c r="K72" i="61" s="1"/>
  <c r="L72" i="61" s="1"/>
  <c r="M72" i="61" s="1"/>
  <c r="N72" i="61" s="1"/>
  <c r="AC70" i="61"/>
  <c r="AC69" i="61"/>
  <c r="AA69" i="61"/>
  <c r="Z69" i="61"/>
  <c r="Y69" i="61"/>
  <c r="X69" i="61"/>
  <c r="W69" i="61"/>
  <c r="V69" i="61"/>
  <c r="N69" i="61"/>
  <c r="M69" i="61"/>
  <c r="L69" i="61"/>
  <c r="K69" i="61"/>
  <c r="J69" i="61"/>
  <c r="I69" i="61"/>
  <c r="H69" i="61"/>
  <c r="G69" i="61"/>
  <c r="F69" i="61"/>
  <c r="E69" i="61"/>
  <c r="D69" i="61"/>
  <c r="AC68" i="61"/>
  <c r="AA68" i="61"/>
  <c r="Z68" i="61"/>
  <c r="Y68" i="61"/>
  <c r="X68" i="61"/>
  <c r="W68" i="61"/>
  <c r="V68" i="61"/>
  <c r="N68" i="61"/>
  <c r="M68" i="61"/>
  <c r="L68" i="61"/>
  <c r="K68" i="61"/>
  <c r="J68" i="61"/>
  <c r="I68" i="61"/>
  <c r="H68" i="61"/>
  <c r="G68" i="61"/>
  <c r="F68" i="61"/>
  <c r="E68" i="61"/>
  <c r="D68" i="61"/>
  <c r="A67" i="61"/>
  <c r="A51" i="61"/>
  <c r="A50" i="61"/>
  <c r="A42" i="61"/>
  <c r="A41" i="61"/>
  <c r="A40" i="61"/>
  <c r="A39" i="61"/>
  <c r="A38" i="61"/>
  <c r="AB38" i="61"/>
  <c r="A36" i="61"/>
  <c r="AB36" i="61"/>
  <c r="A35" i="61"/>
  <c r="AB35" i="61"/>
  <c r="A34" i="61"/>
  <c r="AB34" i="61"/>
  <c r="A10" i="61"/>
  <c r="A8" i="61"/>
  <c r="H3" i="61"/>
  <c r="I3" i="61" s="1"/>
  <c r="J3" i="61" s="1"/>
  <c r="K3" i="61" s="1"/>
  <c r="L3" i="61" s="1"/>
  <c r="M3" i="61" s="1"/>
  <c r="N3" i="61" s="1"/>
  <c r="O3" i="61" l="1"/>
  <c r="P3" i="61" s="1"/>
  <c r="Q3" i="61" s="1"/>
  <c r="R3" i="61" s="1"/>
  <c r="S3" i="61" s="1"/>
  <c r="T3" i="61" s="1"/>
  <c r="U3" i="61" s="1"/>
  <c r="V3" i="61" s="1"/>
  <c r="W3" i="61" s="1"/>
  <c r="X3" i="61" s="1"/>
  <c r="Y3" i="61" s="1"/>
  <c r="Z3" i="61" s="1"/>
  <c r="AA3" i="61" s="1"/>
  <c r="O72" i="61"/>
  <c r="P72" i="61" s="1"/>
  <c r="Q72" i="61" s="1"/>
  <c r="R72" i="61" s="1"/>
  <c r="S72" i="61" s="1"/>
  <c r="T72" i="61" s="1"/>
  <c r="U72" i="61" s="1"/>
  <c r="V72" i="61" s="1"/>
  <c r="W72" i="61" s="1"/>
  <c r="X72" i="61" s="1"/>
  <c r="Y72" i="61" s="1"/>
  <c r="Z72" i="61" s="1"/>
  <c r="AA72" i="61" s="1"/>
  <c r="AB6" i="62"/>
  <c r="J70" i="61"/>
  <c r="X70" i="61"/>
  <c r="I70" i="61"/>
  <c r="W70" i="61"/>
  <c r="K138" i="61"/>
  <c r="Y138" i="61"/>
  <c r="D138" i="61"/>
  <c r="L138" i="61"/>
  <c r="Z138" i="61"/>
  <c r="G70" i="61"/>
  <c r="H70" i="61"/>
  <c r="V70" i="61"/>
  <c r="E138" i="61"/>
  <c r="M138" i="61"/>
  <c r="AA138" i="61"/>
  <c r="K70" i="61"/>
  <c r="Y70" i="61"/>
  <c r="F138" i="61"/>
  <c r="N138" i="61"/>
  <c r="D70" i="61"/>
  <c r="L70" i="61"/>
  <c r="Z70" i="61"/>
  <c r="AB137" i="61"/>
  <c r="G138" i="61"/>
  <c r="U138" i="61"/>
  <c r="AB68" i="61"/>
  <c r="E70" i="61"/>
  <c r="M70" i="61"/>
  <c r="AA70" i="61"/>
  <c r="H138" i="61"/>
  <c r="V138" i="61"/>
  <c r="AB69" i="61"/>
  <c r="F70" i="61"/>
  <c r="N70" i="61"/>
  <c r="I138" i="61"/>
  <c r="W138" i="61"/>
  <c r="AB136" i="61"/>
  <c r="J138" i="61"/>
  <c r="X138" i="61"/>
  <c r="AB70" i="61" l="1"/>
  <c r="AB138" i="61"/>
  <c r="J8" i="53" l="1"/>
  <c r="J31" i="53" l="1"/>
  <c r="J30" i="53"/>
  <c r="J29" i="53"/>
  <c r="J28" i="53"/>
  <c r="J27" i="53"/>
  <c r="J26" i="53"/>
  <c r="J25" i="53"/>
  <c r="J24" i="53"/>
  <c r="J23" i="53"/>
  <c r="J22" i="53"/>
  <c r="J21" i="53"/>
  <c r="J20" i="53"/>
  <c r="J19" i="53"/>
  <c r="J18" i="53"/>
  <c r="J17" i="53"/>
  <c r="J16" i="53"/>
  <c r="J15" i="53"/>
  <c r="J14" i="53"/>
  <c r="J13" i="53"/>
  <c r="J12" i="53"/>
  <c r="J11" i="53"/>
  <c r="J10" i="53"/>
  <c r="J6" i="53"/>
  <c r="J5" i="53"/>
  <c r="J4" i="53"/>
  <c r="J7" i="53"/>
  <c r="J9" i="53"/>
  <c r="J3" i="5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<sst xmlns="http://schemas.openxmlformats.org/spreadsheetml/2006/main" count="937" uniqueCount="512">
  <si>
    <t>1. Partnership</t>
  </si>
  <si>
    <t>ID</t>
  </si>
  <si>
    <t>Question/Request</t>
  </si>
  <si>
    <t>Vendor Response (Including Attachments / Links)</t>
  </si>
  <si>
    <t>ID Category</t>
  </si>
  <si>
    <t>#</t>
  </si>
  <si>
    <t>Describe what differentiates your company's healthcare implementation capabilities from other organizations.</t>
  </si>
  <si>
    <t>How many implementation engagements are in progress for full or partial suite healthcare clients?</t>
  </si>
  <si>
    <t>Describe any proprietary tools, methodologies, and/or techniques that distinguish your company from other firms.</t>
  </si>
  <si>
    <t>What is your company's overall implementation approach, and how does it align with industry imperatives to increase productivity, streamline business processes, enhance operational effectiveness, optimize data integrity and security, and follow ERP best practices?</t>
  </si>
  <si>
    <t>What is your company's approach to remote versus onsite work?</t>
  </si>
  <si>
    <t>How does your company ensure expectations for implementation services are appropriately set, understood, and met?</t>
  </si>
  <si>
    <t>Vendor Response (Attachments / Links)</t>
  </si>
  <si>
    <t>How does your company set client expectations on implementation costs and ensure costs stay within expectations?</t>
  </si>
  <si>
    <t>Does your company offer contracting options based on milestone billing? If so, please describe milestones you would use.</t>
  </si>
  <si>
    <t>Does your company offer at-risk contracting options? If yes, please describe.</t>
  </si>
  <si>
    <t>Is your company able to provide "not to exceed" or fixed bid options?</t>
  </si>
  <si>
    <t>3. Additional Background</t>
  </si>
  <si>
    <t>Provide contact information including legal company name, corporate headquarters location, address, phone, primary contact name and email address.</t>
  </si>
  <si>
    <t>Please provide a copy of your master service agreement (and/or contract template).</t>
  </si>
  <si>
    <t>Indicate the appropriate day-to-day contact person for inquiries related to this RFP and subsequent discussions.</t>
  </si>
  <si>
    <t>Provide a brief overview of your company, including number of employees, any parent corporation/subsidiaries, ownership structure and geographic scope of operations.</t>
  </si>
  <si>
    <t>Describe any additional value-adds, if any, that your company's services would provide beyond those needs outlined in this RFP.</t>
  </si>
  <si>
    <t>In what year was your organization founded and how many years have you been providing services to healthcare organization?</t>
  </si>
  <si>
    <t>Please provide a link to your latest annual report (for public entities), or any published financial information available (for private entities).</t>
  </si>
  <si>
    <t>Describe your company's approach to quality and data integrity regarding the information and services you provide. Denote any quality awards or other significant recognitions of achievement that should be considered.</t>
  </si>
  <si>
    <t>What will be the overall organization and structure of the project team? How do you work with the client team?</t>
  </si>
  <si>
    <t xml:space="preserve">What practices does your company use to set project scope and manage any scope changes? </t>
  </si>
  <si>
    <t>How are exceptions (e.g., time, deliverables, defects) escalated?</t>
  </si>
  <si>
    <t>What is your company's overall approach to business process design?</t>
  </si>
  <si>
    <t>Do you offer change and transformation management services? If yes, please describe the approach you use.</t>
  </si>
  <si>
    <t>How do you incorporate end-user training into the project?</t>
  </si>
  <si>
    <t>Describe how your company partners with client to address interface development.</t>
  </si>
  <si>
    <t>Describe interface development tools you typically leverage, including delivered APIs, software vendor tools, and third-party tools.</t>
  </si>
  <si>
    <t>What is your company's experience with and recommended implementation approach, including phasing, for dashboards, analytics and reporting?</t>
  </si>
  <si>
    <t>Describe the approach your company uses to facilitate the development of delivered and custom reports.</t>
  </si>
  <si>
    <t>What is your company's experience with and recommended implementation approach for Inventory Management? How many clients have you implemented inventory in Healthcare?</t>
  </si>
  <si>
    <t>What is your company's approach to testing? What testing duties are the responsibility of your company versus that of the client?</t>
  </si>
  <si>
    <t>How many consultants does your company employ specific to the software solution? How many are full-time employees?</t>
  </si>
  <si>
    <t>If your company uses any off-shore resources, please describe your approach to leveraging on-shore versus off-shore resources?</t>
  </si>
  <si>
    <t>What is your post production support strategy?  How many weeks / hours of post-production support does your company provide?</t>
  </si>
  <si>
    <t>What do you recommend (headcount and roles) for a typical support organization to support the ERP software?</t>
  </si>
  <si>
    <t xml:space="preserve">What post-implementation services and support options does your company offer? </t>
  </si>
  <si>
    <t>Scope Inventory</t>
  </si>
  <si>
    <t>Area</t>
  </si>
  <si>
    <t>Description</t>
  </si>
  <si>
    <t>Partner approach / comments (please describe)</t>
  </si>
  <si>
    <t>SCOPE-01</t>
  </si>
  <si>
    <t>Financials</t>
  </si>
  <si>
    <t>Yes</t>
  </si>
  <si>
    <t>SCOPE-02</t>
  </si>
  <si>
    <t>SCOPE-03</t>
  </si>
  <si>
    <t>SCOPE-04</t>
  </si>
  <si>
    <t>SCOPE-05</t>
  </si>
  <si>
    <t>SCOPE-06</t>
  </si>
  <si>
    <t>SCOPE-08</t>
  </si>
  <si>
    <t>SCOPE-10</t>
  </si>
  <si>
    <t>SCOPE-11</t>
  </si>
  <si>
    <t>SCOPE-12</t>
  </si>
  <si>
    <t>SCOPE-13</t>
  </si>
  <si>
    <t>SCOPE-14</t>
  </si>
  <si>
    <t>SCOPE-15</t>
  </si>
  <si>
    <t>SCOPE-16</t>
  </si>
  <si>
    <t>SCOPE-17</t>
  </si>
  <si>
    <t>SCOPE-18</t>
  </si>
  <si>
    <t>SCOPE-19</t>
  </si>
  <si>
    <t>Projects</t>
  </si>
  <si>
    <t>Supply Chain</t>
  </si>
  <si>
    <t>Requisitions</t>
  </si>
  <si>
    <t>Purchase Orders</t>
  </si>
  <si>
    <t>Interfaces Inventory (Existing)</t>
  </si>
  <si>
    <t>Implementation Partner Comments</t>
  </si>
  <si>
    <t>INT</t>
  </si>
  <si>
    <t>Conversions Inventory</t>
  </si>
  <si>
    <t>Domain</t>
  </si>
  <si>
    <t>Additional Implementation Partner Comments</t>
  </si>
  <si>
    <t>CON-01</t>
  </si>
  <si>
    <t>General Ledger - Ledger Balances</t>
  </si>
  <si>
    <t>FM</t>
  </si>
  <si>
    <t>CON-02</t>
  </si>
  <si>
    <t>General Ledger - Detailed Journals</t>
  </si>
  <si>
    <t>CON-03</t>
  </si>
  <si>
    <t>Accounts Payable - Open Invoices</t>
  </si>
  <si>
    <t>CON-04</t>
  </si>
  <si>
    <t>Accounts Payable - Payments</t>
  </si>
  <si>
    <t>CON-05</t>
  </si>
  <si>
    <t>Supplier - Vendor Master</t>
  </si>
  <si>
    <t>CON-06</t>
  </si>
  <si>
    <t>CON-07</t>
  </si>
  <si>
    <t>CON-08</t>
  </si>
  <si>
    <t>Accounts Receivable - Open Invoice</t>
  </si>
  <si>
    <t>CON-09</t>
  </si>
  <si>
    <t>CON-10</t>
  </si>
  <si>
    <t>CON-11</t>
  </si>
  <si>
    <t>Item Master</t>
  </si>
  <si>
    <t>SCM</t>
  </si>
  <si>
    <t>CON-12</t>
  </si>
  <si>
    <t>Location Master</t>
  </si>
  <si>
    <t>CON-13</t>
  </si>
  <si>
    <t>Units of Measure</t>
  </si>
  <si>
    <t>CON-14</t>
  </si>
  <si>
    <t>CON-15</t>
  </si>
  <si>
    <t>CON-16</t>
  </si>
  <si>
    <t>CON-17</t>
  </si>
  <si>
    <t>PO Lines</t>
  </si>
  <si>
    <t>CON-18</t>
  </si>
  <si>
    <t>Receipts</t>
  </si>
  <si>
    <t>CON-19</t>
  </si>
  <si>
    <t>Contracts</t>
  </si>
  <si>
    <t>CON-20</t>
  </si>
  <si>
    <t>Supplier Bank and Bank Accounts</t>
  </si>
  <si>
    <t>CON-21</t>
  </si>
  <si>
    <t>Project Expenditure</t>
  </si>
  <si>
    <t>CON-22</t>
  </si>
  <si>
    <t>Customer Master</t>
  </si>
  <si>
    <t>CON-23</t>
  </si>
  <si>
    <t>CON-24</t>
  </si>
  <si>
    <t>Staffing Inventory</t>
  </si>
  <si>
    <t>Resource Staffing Roles (Implementation)</t>
  </si>
  <si>
    <t>Month
1</t>
  </si>
  <si>
    <t>Total</t>
  </si>
  <si>
    <t>Roles/Responsibilities and Other Partner Notes</t>
  </si>
  <si>
    <t>Partner Resource - Roles (Adjust as recommended)</t>
  </si>
  <si>
    <t>Workstream
(Implementation/
Change)</t>
  </si>
  <si>
    <t>Hours</t>
  </si>
  <si>
    <t>Additional Information (as needed)</t>
  </si>
  <si>
    <t>Hourly rate</t>
  </si>
  <si>
    <t>Engagement</t>
  </si>
  <si>
    <t>1. Implementation</t>
  </si>
  <si>
    <t>STA</t>
  </si>
  <si>
    <t>Project Manager</t>
  </si>
  <si>
    <t>Test Lead</t>
  </si>
  <si>
    <t>Finance Architect</t>
  </si>
  <si>
    <t>Finance Lead</t>
  </si>
  <si>
    <t>GL Conversion Lead</t>
  </si>
  <si>
    <t>Supply Chain Architect</t>
  </si>
  <si>
    <t>Supply Chain Lead</t>
  </si>
  <si>
    <t>Procurement Lead</t>
  </si>
  <si>
    <t>Inventory Lead</t>
  </si>
  <si>
    <t>Integrations Architect</t>
  </si>
  <si>
    <t>Integrations Lead</t>
  </si>
  <si>
    <t>Integration Developer (Onshore)</t>
  </si>
  <si>
    <t>Integration Developer (Off-Shore)</t>
  </si>
  <si>
    <t>Data Conversion Architect</t>
  </si>
  <si>
    <t xml:space="preserve">Data Conversion Lead </t>
  </si>
  <si>
    <t>Data Conversion Support (Onshore)</t>
  </si>
  <si>
    <t>Data Conversion Support (Off-Shore)</t>
  </si>
  <si>
    <t>Reporting Architect</t>
  </si>
  <si>
    <t>Reporting Developer</t>
  </si>
  <si>
    <t>Security Architect</t>
  </si>
  <si>
    <t>Security Lead</t>
  </si>
  <si>
    <t>Change Management Advisor</t>
  </si>
  <si>
    <t>2. Change Management</t>
  </si>
  <si>
    <t>Change/Training Lead</t>
  </si>
  <si>
    <t>Training Developer</t>
  </si>
  <si>
    <t>Client Resource - Roles (Adjust as recommended)</t>
  </si>
  <si>
    <t>FTEs</t>
  </si>
  <si>
    <t>Dedicated vs Backfill</t>
  </si>
  <si>
    <t>Project Sponsor - Executive Sponsor</t>
  </si>
  <si>
    <t>Project Sponsor - Finance Leader</t>
  </si>
  <si>
    <t xml:space="preserve">Project Sponsor - Supply Chain Leader </t>
  </si>
  <si>
    <t xml:space="preserve">Project Sponsor - IT Leader </t>
  </si>
  <si>
    <t>Executive Steering Committee Member - Finance</t>
  </si>
  <si>
    <t>Executive Steering Committee Member - Supply Chain</t>
  </si>
  <si>
    <t>Executive Steering Committee Member - IT</t>
  </si>
  <si>
    <t>Executive Steering Committee Member - Change Management</t>
  </si>
  <si>
    <t>PMO - PMO Lead</t>
  </si>
  <si>
    <t>PMO - PMO Support</t>
  </si>
  <si>
    <t>Communications Lead</t>
  </si>
  <si>
    <t>Communications Support</t>
  </si>
  <si>
    <t>Training Lead</t>
  </si>
  <si>
    <t>Training FIN</t>
  </si>
  <si>
    <t>Training SCM</t>
  </si>
  <si>
    <t>Functional Lead - Finance</t>
  </si>
  <si>
    <t>Functional Lead - Supply Chain</t>
  </si>
  <si>
    <t>Functional Lead - Technology</t>
  </si>
  <si>
    <t>Functional Lead - FIN</t>
  </si>
  <si>
    <t>Functional Lead - GL</t>
  </si>
  <si>
    <t>FIN - Record to Report SMEs</t>
  </si>
  <si>
    <t>FIN - FP&amp;A/Budgeting SMEs</t>
  </si>
  <si>
    <t>FIN - Order to Cash SMEs</t>
  </si>
  <si>
    <t>FIN - Acquire to Retire SMEs</t>
  </si>
  <si>
    <t>Security - Security Lead</t>
  </si>
  <si>
    <t>Cyber Lead</t>
  </si>
  <si>
    <t>Backfill</t>
  </si>
  <si>
    <t>Vendor Resources</t>
  </si>
  <si>
    <t>Client Resources</t>
  </si>
  <si>
    <t>Total Project Resources</t>
  </si>
  <si>
    <t>Partner Resource Staffing Roles (Post-Go-Live Support)</t>
  </si>
  <si>
    <t>Max Hours</t>
  </si>
  <si>
    <t>Workstream</t>
  </si>
  <si>
    <t>Client Resource - Roles Post Go-Live (Adjust as recommended)</t>
  </si>
  <si>
    <t>Cost Category</t>
  </si>
  <si>
    <t>Month 1</t>
  </si>
  <si>
    <t>Partner's Experience / Supporting Details / Response </t>
  </si>
  <si>
    <t>COS</t>
  </si>
  <si>
    <t>Additional Recommended Services</t>
  </si>
  <si>
    <t>"Included" Term (Tab B)</t>
  </si>
  <si>
    <t>• Yes: covered in your company's scope of services, and your company will implement this
• No: not covered in your company's scope of services 
• 3rd-party: covered in your company's scope of services, but by a 3rd-party</t>
  </si>
  <si>
    <t>No</t>
  </si>
  <si>
    <t>3rd-Party</t>
  </si>
  <si>
    <t>Dedicated vs Backfill (Tab E)</t>
  </si>
  <si>
    <t>• Dedicated: client should ideally provide resources that are dedicated to this project role
• Backfill: client resources may perform project role alongside their preexisting job duties</t>
  </si>
  <si>
    <t>Dedicated</t>
  </si>
  <si>
    <t>Workstream (Tab F, G)</t>
  </si>
  <si>
    <t>Please fill in the related workstream:
1. Implementation
2. Change Management</t>
  </si>
  <si>
    <t>Assumption</t>
  </si>
  <si>
    <t>Value</t>
  </si>
  <si>
    <t>Monthly Hours/FTE</t>
  </si>
  <si>
    <t>Manufacturers</t>
  </si>
  <si>
    <t>1099 Balances</t>
  </si>
  <si>
    <t>Bank Balances</t>
  </si>
  <si>
    <t>GL Budget</t>
  </si>
  <si>
    <t>Project Budget</t>
  </si>
  <si>
    <t>What is your company's approach for replacing resources who are no longer available or not accepted by UCLA Health?</t>
  </si>
  <si>
    <t>Describe your company's experience with similar profile (size and demographic served) customers using the same platform and applications being proposed for UCLA Health.</t>
  </si>
  <si>
    <t>Describe your experience and any tools developed for data migration from UCLA Health's current Lawson ERP system.</t>
  </si>
  <si>
    <t>Are all consultants under consideration to be aligned to UCLA Health certified to implement the scope under consideration?</t>
  </si>
  <si>
    <t>How many FIN&amp;SCM healthcare ERP projects for the software has your company *completed* over the last 24 months?</t>
  </si>
  <si>
    <t>What is your approach to partnering with other consulting organizations that provide advisory services such as change, transformation?</t>
  </si>
  <si>
    <t>Please provide your experience with data archiving across FIN and SCM along with archiving recommendations for UCLA Health based on past experiences.</t>
  </si>
  <si>
    <t>PAR-01</t>
  </si>
  <si>
    <t>PAR-02</t>
  </si>
  <si>
    <t>PAR-03</t>
  </si>
  <si>
    <t>PAR-04</t>
  </si>
  <si>
    <t>PAR-05</t>
  </si>
  <si>
    <t>PAR-06</t>
  </si>
  <si>
    <t>PAR-07</t>
  </si>
  <si>
    <t>PAR-08</t>
  </si>
  <si>
    <t>PAR-09</t>
  </si>
  <si>
    <t>IMPL-01</t>
  </si>
  <si>
    <t>IMPL-02</t>
  </si>
  <si>
    <t>IMPL-03</t>
  </si>
  <si>
    <t>IMPL-04</t>
  </si>
  <si>
    <t>IMPL-05</t>
  </si>
  <si>
    <t>IMPL-06</t>
  </si>
  <si>
    <t>IMPL-07</t>
  </si>
  <si>
    <t>IMPL-08</t>
  </si>
  <si>
    <t>IMPL-09</t>
  </si>
  <si>
    <t>IMPL-10</t>
  </si>
  <si>
    <t>IMPL-11</t>
  </si>
  <si>
    <t>IMPL-12</t>
  </si>
  <si>
    <t>IMPL-13</t>
  </si>
  <si>
    <t>IMPL-14</t>
  </si>
  <si>
    <t>IMPL-15</t>
  </si>
  <si>
    <t>IMPL-16</t>
  </si>
  <si>
    <t>IMPL-17</t>
  </si>
  <si>
    <t>IMPL-18</t>
  </si>
  <si>
    <t>IMPL-19</t>
  </si>
  <si>
    <t>IMPL-20</t>
  </si>
  <si>
    <t>IMPL-21</t>
  </si>
  <si>
    <t>IMPL-22</t>
  </si>
  <si>
    <t>IMPL-23</t>
  </si>
  <si>
    <t>IMPL-24</t>
  </si>
  <si>
    <t>IMPL-25</t>
  </si>
  <si>
    <t>2. Implementation Services</t>
  </si>
  <si>
    <t>Implementation Staffing and Go-Live Staffing (from Tab E)</t>
  </si>
  <si>
    <t>Epic</t>
  </si>
  <si>
    <t>GHX</t>
  </si>
  <si>
    <t>BNY Mellon</t>
  </si>
  <si>
    <t>Vizient</t>
  </si>
  <si>
    <t>Campus Accounts Payable</t>
  </si>
  <si>
    <t>Curvo Labs</t>
  </si>
  <si>
    <t>Pyxis</t>
  </si>
  <si>
    <t>Infor WMS</t>
  </si>
  <si>
    <t>Vendor Response Questions</t>
  </si>
  <si>
    <t>ADD-01</t>
  </si>
  <si>
    <t>ADD-02</t>
  </si>
  <si>
    <t>ADD-03</t>
  </si>
  <si>
    <t>ADD-04</t>
  </si>
  <si>
    <t>ADD-05</t>
  </si>
  <si>
    <t>ADD-06</t>
  </si>
  <si>
    <t>ADD-07</t>
  </si>
  <si>
    <t>ADD-08</t>
  </si>
  <si>
    <t>ADD-09</t>
  </si>
  <si>
    <t>Cost Questions and Inventory</t>
  </si>
  <si>
    <t>FIN - Procure to Pay SMEs</t>
  </si>
  <si>
    <t>Technical - Technical Lead</t>
  </si>
  <si>
    <t>Technical - Integration Developer FINS</t>
  </si>
  <si>
    <t>Technical - Integration Developer SCM</t>
  </si>
  <si>
    <t>Technical - Reporting Lead/Developer</t>
  </si>
  <si>
    <t>Technical - Data Conversion Lead</t>
  </si>
  <si>
    <t>Technical - Data Conversion FIN</t>
  </si>
  <si>
    <t>Technical - Data Conversion SCM</t>
  </si>
  <si>
    <t>COST-01</t>
  </si>
  <si>
    <t>COST-02</t>
  </si>
  <si>
    <t>COST-03</t>
  </si>
  <si>
    <t>COST-04</t>
  </si>
  <si>
    <t>COST-05</t>
  </si>
  <si>
    <t>This section presents topics related to system requirements and operational aspects of the system:</t>
  </si>
  <si>
    <t xml:space="preserve">The vendor response should be educational and include best practices and quantify potential benefits to UCLA Health. </t>
  </si>
  <si>
    <t xml:space="preserve">Vendors are expected to agree to mutually acceptable success criteria over the life of the contract. </t>
  </si>
  <si>
    <t>In addition, the proposals should include cost information for UCLA Health's budgetary purposes.</t>
  </si>
  <si>
    <t>A. Vendor Response Questions</t>
  </si>
  <si>
    <t>B. Scope</t>
  </si>
  <si>
    <t>C. Interfaces</t>
  </si>
  <si>
    <t>D. Conversions</t>
  </si>
  <si>
    <t>E. Staffing</t>
  </si>
  <si>
    <t>F. Costs</t>
  </si>
  <si>
    <t>Sustainability Requirements</t>
  </si>
  <si>
    <t>Category</t>
  </si>
  <si>
    <t>Sustainability Requirement</t>
  </si>
  <si>
    <t>If Requirement can’t be met, please provide explanation</t>
  </si>
  <si>
    <t>SUSTAIN_01</t>
  </si>
  <si>
    <t>Sustainability</t>
  </si>
  <si>
    <r>
      <t xml:space="preserve">To the extent possible, the awarded vendor's offered products, services, solutions and operations shall align with the sustainability goals of UCLA Health as expressed in the UC Sustainable Practices policy.  </t>
    </r>
    <r>
      <rPr>
        <b/>
        <sz val="11"/>
        <color rgb="FF2774AE"/>
        <rFont val="Calibri"/>
        <family val="2"/>
        <scheme val="minor"/>
      </rPr>
      <t xml:space="preserve">(https://policy.ucop.edu/doc/3100155/Sustainable Practices).  </t>
    </r>
    <r>
      <rPr>
        <sz val="11"/>
        <rFont val="Calibri"/>
        <family val="2"/>
        <scheme val="minor"/>
      </rPr>
      <t>Please provide documentation of policies and/or practices to demonstrate this alignment with the UC.</t>
    </r>
  </si>
  <si>
    <t>SUSTAIN_02</t>
  </si>
  <si>
    <t>In the Vendor Response column (D), state your firm's progress, policies and/or practices in the following areas:</t>
  </si>
  <si>
    <t>SUSTAIN_02.1</t>
  </si>
  <si>
    <t xml:space="preserve">Green Building Design </t>
  </si>
  <si>
    <t>SUSTAIN_02.2</t>
  </si>
  <si>
    <t xml:space="preserve">Clean Energy </t>
  </si>
  <si>
    <t>SUSTAIN_02.3</t>
  </si>
  <si>
    <t>Climate Protection</t>
  </si>
  <si>
    <t>SUSTAIN_02.4</t>
  </si>
  <si>
    <t xml:space="preserve">Sustainable Transportation </t>
  </si>
  <si>
    <t>SUSTAIN_02.5</t>
  </si>
  <si>
    <t xml:space="preserve">Sustainable Building Operations </t>
  </si>
  <si>
    <t>SUSTAIN_02.6</t>
  </si>
  <si>
    <t>Zero Waste</t>
  </si>
  <si>
    <t>SUSTAIN_02.7</t>
  </si>
  <si>
    <t xml:space="preserve">Sustainable Water Systems </t>
  </si>
  <si>
    <t>SUSTAIN_03</t>
  </si>
  <si>
    <t>State how sustainable practices will be employed in providing the offered products, services or solutions to UCLA Health.</t>
  </si>
  <si>
    <t>EDI Question</t>
  </si>
  <si>
    <t>EDI_01</t>
  </si>
  <si>
    <t>Equity, Diversity, and Inclusion</t>
  </si>
  <si>
    <t>Does your company have an Equity, Diversity &amp; Inclusion (EDI) program? In the Vendor Response column, please provide any documentation to demonstrate this program and state the year it was established.</t>
  </si>
  <si>
    <t>EDI_01.1</t>
  </si>
  <si>
    <t>State what objective your EDI program has achieved.</t>
  </si>
  <si>
    <t>EDI_02</t>
  </si>
  <si>
    <t>Does your company have a designated individual responsible for leading your diversity initiatives?  State titles or roles within the organization.</t>
  </si>
  <si>
    <t>EDI_03</t>
  </si>
  <si>
    <t>Does your company mentor and/or has your company established programs to develop talented individuals of diverse backgrounds for future opportunities within your company and/or industry?  Explain.</t>
  </si>
  <si>
    <t>EDI_04</t>
  </si>
  <si>
    <t>Does your organization have any other programs or initiatives that aim to increase the diversity and equity among your employee population?</t>
  </si>
  <si>
    <t>EDI_05</t>
  </si>
  <si>
    <t>Does your company have a written and public anti-racism policy? Submit a copy with your company's bid response and/or state where this information can be publicly accessed.</t>
  </si>
  <si>
    <t>EDI_06</t>
  </si>
  <si>
    <t>Does your company incorporate Equity, Diversity &amp; Inclusion in your hiring process? Explain.</t>
  </si>
  <si>
    <t>EDI_07</t>
  </si>
  <si>
    <t xml:space="preserve">Does your Company have a supplier diversity program? If so, please describe your program beyond a broad “Commitment to Diversity” statement. </t>
  </si>
  <si>
    <r>
      <t xml:space="preserve">Project Resource Staffing Roles
</t>
    </r>
    <r>
      <rPr>
        <sz val="11"/>
        <color theme="1"/>
        <rFont val="Calibri"/>
        <family val="2"/>
        <scheme val="minor"/>
      </rPr>
      <t>Please enter estimated resource needs for both your company and the client, including FTEs per month, job descriptions, hourly rates (for your company resources), and need for dedicated versus backfill resources for client resources. Add/adjust any job roles as needed.</t>
    </r>
  </si>
  <si>
    <t>G. Sustainability &amp; EDI</t>
  </si>
  <si>
    <r>
      <t xml:space="preserve">Included
</t>
    </r>
    <r>
      <rPr>
        <b/>
        <i/>
        <sz val="11"/>
        <color theme="0"/>
        <rFont val="Calibri"/>
        <family val="2"/>
        <scheme val="minor"/>
      </rPr>
      <t>(See Drop Down Menu)</t>
    </r>
  </si>
  <si>
    <r>
      <t>Data Type for Conversion/Archival</t>
    </r>
    <r>
      <rPr>
        <b/>
        <i/>
        <sz val="11"/>
        <color theme="0"/>
        <rFont val="Calibri"/>
        <family val="2"/>
        <scheme val="minor"/>
      </rPr>
      <t xml:space="preserve">
&lt;Update as recommended&gt;</t>
    </r>
  </si>
  <si>
    <r>
      <t>Included</t>
    </r>
    <r>
      <rPr>
        <b/>
        <i/>
        <sz val="11"/>
        <color theme="0"/>
        <rFont val="Calibri"/>
        <family val="2"/>
        <scheme val="minor"/>
      </rPr>
      <t xml:space="preserve"> 
(see drop-down menu)</t>
    </r>
  </si>
  <si>
    <r>
      <t xml:space="preserve">Phase
</t>
    </r>
    <r>
      <rPr>
        <b/>
        <i/>
        <sz val="11"/>
        <color theme="0"/>
        <rFont val="Calibri"/>
        <family val="2"/>
        <scheme val="minor"/>
      </rPr>
      <t>(if a Phased Approach is recommended)</t>
    </r>
  </si>
  <si>
    <t>In this tab 'F. Costs' please provide project costs for each month based on the scope of applications indicated, as well as any additional recommended services. Adjust/add any cost categories as required. Note that staffing costs will be populated from tab 'E. Staffing.'</t>
  </si>
  <si>
    <t>4. Costs</t>
  </si>
  <si>
    <t>ERP Implementation Partner Workbook</t>
  </si>
  <si>
    <t>UCLA Health ERP Implementation Partner Workbook Tabs:</t>
  </si>
  <si>
    <t>Equity, Diversity, and Inclusion (EDI) Information Requested</t>
  </si>
  <si>
    <t>General Ledger</t>
  </si>
  <si>
    <t>Payables</t>
  </si>
  <si>
    <t>Invoice Matching</t>
  </si>
  <si>
    <t>Imaging &amp; Invoice Automation (OCR)</t>
  </si>
  <si>
    <t>Asset Management</t>
  </si>
  <si>
    <t>Capital Projects</t>
  </si>
  <si>
    <t>Non-Patient Receivables</t>
  </si>
  <si>
    <t>Non-Patient Billing and Revenue Recognition</t>
  </si>
  <si>
    <t>Reporting/Analytics</t>
  </si>
  <si>
    <t>Cash Management and Bank Reconciliations</t>
  </si>
  <si>
    <t>Cash Application and Receipts</t>
  </si>
  <si>
    <t>Punchout (Catalogs) / Marketplace Integration</t>
  </si>
  <si>
    <t>Contract Management (tentative)</t>
  </si>
  <si>
    <t>Par/cycle counts</t>
  </si>
  <si>
    <t>SCOPE-20</t>
  </si>
  <si>
    <t>Strategic Sourcing (tentative)</t>
  </si>
  <si>
    <t>SCOPE-21</t>
  </si>
  <si>
    <t>Inventory Management</t>
  </si>
  <si>
    <t>SCOPE-22</t>
  </si>
  <si>
    <t>Mobile Inventory</t>
  </si>
  <si>
    <t>SCOPE-23</t>
  </si>
  <si>
    <t>Procurement EDI (EDI Integrations)</t>
  </si>
  <si>
    <t>Item Master Management</t>
  </si>
  <si>
    <t>Supplier Analysis/Planning</t>
  </si>
  <si>
    <t>Supplier Portal</t>
  </si>
  <si>
    <t>Which third-party products and capabilities do you recommend based on what UCLA Health is considering? (e.g., Strategic Sourcing/Contract Management, etc.)?</t>
  </si>
  <si>
    <t>ADD-10</t>
  </si>
  <si>
    <t>Assets and Business Assets</t>
  </si>
  <si>
    <t>Inventory balances</t>
  </si>
  <si>
    <t>CON-25</t>
  </si>
  <si>
    <t>Referenced Workday's SOW Data Conversions</t>
  </si>
  <si>
    <t>For an implementation with our scope, what is your recommended timeline and phasing?</t>
  </si>
  <si>
    <t>What is your company's experience with and recommended implementation approach, for integration with Epic EHR?</t>
  </si>
  <si>
    <t>What is your company's experience with and recommended implementation approach, for integration with WMS e.g. Infor WMS, Tecsys?</t>
  </si>
  <si>
    <t>What leading practices do you follow for historical data conversion and what conversion software is used (including any third-party tools). Please provide your company's detailed approach to data conversion and archiving in tab 'D. Conversions</t>
  </si>
  <si>
    <t>Please disclose any lawsuits against your company within the past 10 years and any pending lawsuits.</t>
  </si>
  <si>
    <t>Describe your company's CPA and auditing capabilities and how it may support UCLA's implementation of FIN ERP.</t>
  </si>
  <si>
    <t>ADD-11</t>
  </si>
  <si>
    <t>*optional, will be scored</t>
  </si>
  <si>
    <t>Partner Approach to Data Converted From Lawson</t>
  </si>
  <si>
    <t>Staffing Costs (do not edit - updated from Tab E)</t>
  </si>
  <si>
    <t>Required Project Costs (excluding staffing)</t>
  </si>
  <si>
    <t>Expense Management (Travel is out of scope and handled through Concur)</t>
  </si>
  <si>
    <t>Interface</t>
  </si>
  <si>
    <t>System or Vendor *</t>
  </si>
  <si>
    <t>Direction (UCLA Health ERP POV)</t>
  </si>
  <si>
    <t>Network</t>
  </si>
  <si>
    <t>Type of Data</t>
  </si>
  <si>
    <t>INT_01</t>
  </si>
  <si>
    <t>1099s</t>
  </si>
  <si>
    <t>Outbound</t>
  </si>
  <si>
    <t>External</t>
  </si>
  <si>
    <t>1099 payee details and amount</t>
  </si>
  <si>
    <t>INT_02</t>
  </si>
  <si>
    <t>Bank recon</t>
  </si>
  <si>
    <t>Wells Fargo Bank</t>
  </si>
  <si>
    <t>Inbound</t>
  </si>
  <si>
    <t>INT_03</t>
  </si>
  <si>
    <t>Hospital Billing patient and insurance company refunds</t>
  </si>
  <si>
    <t>Internal</t>
  </si>
  <si>
    <t>Cash payment</t>
  </si>
  <si>
    <t>INT_04</t>
  </si>
  <si>
    <t>EDI 832 Price catalog</t>
  </si>
  <si>
    <t>Contract</t>
  </si>
  <si>
    <t>INT_05</t>
  </si>
  <si>
    <t>Vendor ACH payments (feedback)</t>
  </si>
  <si>
    <t>Feedback</t>
  </si>
  <si>
    <t>INT_06</t>
  </si>
  <si>
    <t>EDI 810 invoice</t>
  </si>
  <si>
    <t>Invoice</t>
  </si>
  <si>
    <t>INT_07</t>
  </si>
  <si>
    <t>Invoice scanning, OCR, approval workflow</t>
  </si>
  <si>
    <t>Ascend</t>
  </si>
  <si>
    <t>Inbound/Outbound</t>
  </si>
  <si>
    <t>INT_08</t>
  </si>
  <si>
    <t>Temp staffing</t>
  </si>
  <si>
    <t>Vaya</t>
  </si>
  <si>
    <t>INT_09</t>
  </si>
  <si>
    <t>GTIN data</t>
  </si>
  <si>
    <t>Item master</t>
  </si>
  <si>
    <t>INT_10</t>
  </si>
  <si>
    <t>Item details</t>
  </si>
  <si>
    <t>INT_11</t>
  </si>
  <si>
    <t>Item link</t>
  </si>
  <si>
    <t>Cardinal WaveMark</t>
  </si>
  <si>
    <t>INT_12</t>
  </si>
  <si>
    <t>OpTime anesthesia</t>
  </si>
  <si>
    <t>INT_13</t>
  </si>
  <si>
    <t>PPE dashboard</t>
  </si>
  <si>
    <t>OHIA</t>
  </si>
  <si>
    <t>Item quantity</t>
  </si>
  <si>
    <t>INT_14</t>
  </si>
  <si>
    <t>Campus GL integration (w/CoA translation)</t>
  </si>
  <si>
    <t>Campus Financial System</t>
  </si>
  <si>
    <t>Journal entry</t>
  </si>
  <si>
    <t>INT_15</t>
  </si>
  <si>
    <t>Hospital Billing GLRD (revenue distribution)</t>
  </si>
  <si>
    <t>INT_16</t>
  </si>
  <si>
    <t>Financial Planning (FPG)</t>
  </si>
  <si>
    <t>Kaufman Hall</t>
  </si>
  <si>
    <t>INT_17</t>
  </si>
  <si>
    <t>Payroll expense</t>
  </si>
  <si>
    <t>HBS (Time &amp; Attendance)</t>
  </si>
  <si>
    <t>INT_18</t>
  </si>
  <si>
    <t>Willow (Inpatient Pharmacy)</t>
  </si>
  <si>
    <t>INT_19</t>
  </si>
  <si>
    <t>Check write</t>
  </si>
  <si>
    <t>MHC Document Express</t>
  </si>
  <si>
    <t>Payment</t>
  </si>
  <si>
    <t>INT_20</t>
  </si>
  <si>
    <t>EDD independent contractor reporting</t>
  </si>
  <si>
    <t>INT_21</t>
  </si>
  <si>
    <t>Positive pay</t>
  </si>
  <si>
    <t>INT_22</t>
  </si>
  <si>
    <t>Vendor ACH payments</t>
  </si>
  <si>
    <t>INT_23</t>
  </si>
  <si>
    <t>Budget system</t>
  </si>
  <si>
    <t>EPSi</t>
  </si>
  <si>
    <t>Payment, Journal entry</t>
  </si>
  <si>
    <t>INT_24</t>
  </si>
  <si>
    <t>GL reconciliation</t>
  </si>
  <si>
    <t>Blackline</t>
  </si>
  <si>
    <t>Payment, Purchase order, Receiving, Asset, Journal entry</t>
  </si>
  <si>
    <t>INT_25</t>
  </si>
  <si>
    <t>UCLA EHR</t>
  </si>
  <si>
    <t>Payment, Void check</t>
  </si>
  <si>
    <t>INT_26</t>
  </si>
  <si>
    <t>EDI 850 Purchase Order</t>
  </si>
  <si>
    <t>Purchase order</t>
  </si>
  <si>
    <t>INT_27</t>
  </si>
  <si>
    <t>PO and requisition details</t>
  </si>
  <si>
    <t>Service Now</t>
  </si>
  <si>
    <t>Purchase order, Requisition</t>
  </si>
  <si>
    <t>INT_28</t>
  </si>
  <si>
    <t>PO link</t>
  </si>
  <si>
    <t>INT_29</t>
  </si>
  <si>
    <t>Purchase details</t>
  </si>
  <si>
    <t>SpendMend</t>
  </si>
  <si>
    <t>Purchase order, Payment, Invoice</t>
  </si>
  <si>
    <t>INT_30</t>
  </si>
  <si>
    <t>INT_32</t>
  </si>
  <si>
    <t>EDI 856 Advance ship notice</t>
  </si>
  <si>
    <t>Receiving</t>
  </si>
  <si>
    <t>INT_33</t>
  </si>
  <si>
    <t>Document repository</t>
  </si>
  <si>
    <t>Rocket RSD</t>
  </si>
  <si>
    <t>Report</t>
  </si>
  <si>
    <t>INT_34</t>
  </si>
  <si>
    <t>Pharmacy orders</t>
  </si>
  <si>
    <t>Requisition</t>
  </si>
  <si>
    <t>INT_35</t>
  </si>
  <si>
    <t>Requisition link</t>
  </si>
  <si>
    <t>INT_36</t>
  </si>
  <si>
    <t>Warehouse Management System</t>
  </si>
  <si>
    <t xml:space="preserve">Items, Vendor, Vendor Location, POs, Req locs, Receipts, PO Adj, Pick List, Shipping Feedback, Inv Adj, Vendor Return, Customer Return, Facility Transfer / Adj </t>
  </si>
  <si>
    <t>INT_37</t>
  </si>
  <si>
    <t>EDI 855 PO Acknowledgement</t>
  </si>
  <si>
    <t>PO Ack</t>
  </si>
  <si>
    <t>Referenced Interface Inventory sent to Workday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</si>
</sst>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_(&quot;$&quot;* \(#,##0.00\);_(&quot;$&quot;* &quot;-&quot;??_);_(@_)"/>
    <numFmt numFmtId="43" formatCode="_(* #,##0.00_);_(* \(#,##0.00\);_(* &quot;-&quot;??_);_(@_)"/>
    <numFmt numFmtId="164" formatCode="_(* #,##0.0_);_(* \(#,##0.0\);_(* &quot;-&quot;??_);_(@_)"/>
    <numFmt numFmtId="165" formatCode="###,###,##0.0"/>
    <numFmt numFmtId="166" formatCode="###,###,##0.00"/>
    <numFmt numFmtId="167" formatCode="###,###,##0"/>
    <numFmt numFmtId="168" formatCode="###,###,##0.0%"/>
    <numFmt numFmtId="169" formatCode="###,###,##0.00%"/>
    <numFmt numFmtId="170" formatCode="&quot;GEN-&quot;00#"/>
  </numFmts>
  <fonts count="39">
    <font>
      <sz val="11"/>
      <color theme="1"/>
      <name val="Calibri"/>
      <family val="2"/>
      <scheme val="minor"/>
    </font>
    <font>
      <sz val="10"/>
      <name val="Arial"/>
      <family val="2"/>
    </font>
    <font>
      <sz val="10"/>
      <name val="Arial"/>
      <family val="2"/>
    </font>
    <font>
      <sz val="11"/>
      <color theme="1"/>
      <name val="Calibri"/>
      <family val="2"/>
      <scheme val="minor"/>
    </font>
    <font>
      <sz val="10"/>
      <color indexed="8"/>
      <name val="Arial"/>
      <family val="2"/>
    </font>
    <font>
      <sz val="8"/>
      <name val="Arial"/>
      <family val="2"/>
    </font>
    <font>
      <u/>
      <sz val="10"/>
      <color indexed="12"/>
      <name val="Arial"/>
      <family val="2"/>
    </font>
    <font>
      <sz val="12"/>
      <name val="Times New Roman"/>
      <family val="1"/>
    </font>
    <font>
      <sz val="10"/>
      <name val="Verdana"/>
      <family val="2"/>
    </font>
    <font>
      <sz val="10"/>
      <color theme="1"/>
      <name val="Arial"/>
      <family val="2"/>
    </font>
    <font>
      <sz val="10"/>
      <name val="Arial Unicode MS"/>
      <family val="2"/>
    </font>
    <font>
      <sz val="11"/>
      <name val="Arial"/>
      <family val="2"/>
    </font>
    <font>
      <b/>
      <sz val="11"/>
      <name val="Arial"/>
      <family val="2"/>
    </font>
    <font>
      <b/>
      <u/>
      <sz val="11"/>
      <name val="Arial"/>
      <family val="2"/>
    </font>
    <font>
      <b/>
      <sz val="11"/>
      <color theme="0"/>
      <name val="Calibri"/>
      <family val="2"/>
    </font>
    <font>
      <sz val="10"/>
      <color theme="1"/>
      <name val="Calibri"/>
      <family val="2"/>
      <scheme val="minor"/>
    </font>
    <font>
      <sz val="10"/>
      <color theme="1"/>
      <name val="Segoe UI"/>
      <family val="2"/>
    </font>
    <font>
      <b/>
      <sz val="10"/>
      <color theme="0"/>
      <name val="Segoe UI"/>
      <family val="2"/>
    </font>
    <font>
      <sz val="8"/>
      <name val="Calibri"/>
      <family val="2"/>
      <scheme val="minor"/>
    </font>
    <font>
      <sz val="10"/>
      <name val="Calibri"/>
      <family val="2"/>
      <scheme val="minor"/>
    </font>
    <font>
      <b/>
      <sz val="10"/>
      <color theme="0"/>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b/>
      <sz val="16"/>
      <color theme="0"/>
      <name val="Calibri"/>
      <family val="2"/>
    </font>
    <font>
      <sz val="11"/>
      <color rgb="FF000000"/>
      <name val="Calibri"/>
      <family val="2"/>
    </font>
    <font>
      <b/>
      <sz val="11"/>
      <color rgb="FF000000"/>
      <name val="Calibri"/>
      <family val="2"/>
    </font>
    <font>
      <i/>
      <sz val="11"/>
      <color theme="1"/>
      <name val="Calibri"/>
      <family val="2"/>
      <scheme val="minor"/>
    </font>
    <font>
      <b/>
      <sz val="11"/>
      <color rgb="FF2774AE"/>
      <name val="Calibri"/>
      <family val="2"/>
      <scheme val="minor"/>
    </font>
    <font>
      <sz val="11"/>
      <name val="Calibri"/>
      <family val="2"/>
      <scheme val="minor"/>
    </font>
    <font>
      <b/>
      <i/>
      <sz val="11"/>
      <color theme="0"/>
      <name val="Calibri"/>
      <family val="2"/>
      <scheme val="minor"/>
    </font>
    <font>
      <sz val="11"/>
      <name val="Segoe UI"/>
      <family val="2"/>
    </font>
    <font>
      <sz val="11"/>
      <color rgb="FF000000"/>
      <name val="Calibri"/>
      <family val="2"/>
      <scheme val="minor"/>
    </font>
    <font>
      <sz val="11"/>
      <color rgb="FF201F1E"/>
      <name val="Calibri"/>
      <family val="2"/>
      <scheme val="minor"/>
    </font>
    <font>
      <sz val="10"/>
      <color theme="1"/>
      <name val="Times New Roman"/>
      <family val="1"/>
    </font>
    <font>
      <sz val="10"/>
      <color rgb="FF000000"/>
      <name val="Noto Sans Symbols"/>
    </font>
    <font>
      <u/>
      <sz val="11"/>
      <color theme="10"/>
      <name val="Calibri"/>
      <family val="2"/>
      <scheme val="minor"/>
    </font>
    <font>
      <u/>
      <sz val="11"/>
      <name val="Calibri"/>
      <family val="2"/>
      <scheme val="minor"/>
    </font>
  </fonts>
  <fills count="24">
    <fill>
      <patternFill patternType="none"/>
    </fill>
    <fill>
      <patternFill patternType="gray125"/>
    </fill>
    <fill>
      <patternFill patternType="solid">
        <fgColor theme="7"/>
        <bgColor indexed="64"/>
      </patternFill>
    </fill>
    <fill>
      <patternFill patternType="solid">
        <fgColor indexed="22"/>
      </patternFill>
    </fill>
    <fill>
      <patternFill patternType="solid">
        <fgColor theme="0"/>
        <bgColor indexed="64"/>
      </patternFill>
    </fill>
    <fill>
      <patternFill patternType="solid">
        <fgColor theme="9" tint="-0.499984740745262"/>
        <bgColor indexed="64"/>
      </patternFill>
    </fill>
    <fill>
      <patternFill patternType="solid">
        <fgColor theme="3"/>
        <bgColor indexed="64"/>
      </patternFill>
    </fill>
    <fill>
      <patternFill patternType="solid">
        <fgColor theme="2"/>
        <bgColor indexed="64"/>
      </patternFill>
    </fill>
    <fill>
      <patternFill patternType="solid">
        <fgColor theme="0" tint="-0.34998626667073579"/>
        <bgColor indexed="64"/>
      </patternFill>
    </fill>
    <fill>
      <patternFill patternType="solid">
        <fgColor theme="2" tint="-4.9989318521683403E-2"/>
        <bgColor indexed="64"/>
      </patternFill>
    </fill>
    <fill>
      <patternFill patternType="solid">
        <fgColor theme="7"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9" tint="-0.249977111117893"/>
        <bgColor indexed="64"/>
      </patternFill>
    </fill>
    <fill>
      <patternFill patternType="solid">
        <fgColor rgb="FFF3F3F3"/>
        <bgColor indexed="64"/>
      </patternFill>
    </fill>
    <fill>
      <patternFill patternType="solid">
        <fgColor rgb="FFFFFFFF"/>
        <bgColor rgb="FF000000"/>
      </patternFill>
    </fill>
    <fill>
      <patternFill patternType="solid">
        <fgColor rgb="FF2774AE"/>
        <bgColor indexed="64"/>
      </patternFill>
    </fill>
    <fill>
      <patternFill patternType="solid">
        <fgColor rgb="FFEAEFF7"/>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0" tint="-4.9989318521683403E-2"/>
        <bgColor indexed="64"/>
      </patternFill>
    </fill>
    <fill>
      <patternFill patternType="solid">
        <fgColor theme="5" tint="0.39997558519241921"/>
        <bgColor indexed="64"/>
      </patternFill>
    </fill>
    <fill>
      <patternFill patternType="solid">
        <fgColor theme="2" tint="-0.14999847407452621"/>
        <bgColor indexed="64"/>
      </patternFill>
    </fill>
  </fills>
  <borders count="30">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medium">
        <color auto="1"/>
      </top>
      <bottom style="thin">
        <color auto="1"/>
      </bottom>
      <diagonal/>
    </border>
    <border>
      <left/>
      <right/>
      <top style="thin">
        <color auto="1"/>
      </top>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medium">
        <color indexed="64"/>
      </left>
      <right/>
      <top style="thin">
        <color auto="1"/>
      </top>
      <bottom/>
      <diagonal/>
    </border>
    <border>
      <left style="medium">
        <color indexed="64"/>
      </left>
      <right/>
      <top style="thin">
        <color auto="1"/>
      </top>
      <bottom style="medium">
        <color auto="1"/>
      </bottom>
      <diagonal/>
    </border>
    <border>
      <left/>
      <right/>
      <top style="thin">
        <color auto="1"/>
      </top>
      <bottom style="medium">
        <color auto="1"/>
      </bottom>
      <diagonal/>
    </border>
    <border>
      <left style="thin">
        <color indexed="64"/>
      </left>
      <right style="thin">
        <color indexed="64"/>
      </right>
      <top/>
      <bottom style="thin">
        <color indexed="64"/>
      </bottom>
      <diagonal/>
    </border>
    <border>
      <left style="medium">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auto="1"/>
      </left>
      <right/>
      <top style="medium">
        <color auto="1"/>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style="thin">
        <color auto="1"/>
      </right>
      <top style="medium">
        <color auto="1"/>
      </top>
      <bottom/>
      <diagonal/>
    </border>
    <border>
      <left style="thin">
        <color indexed="64"/>
      </left>
      <right style="thin">
        <color theme="1"/>
      </right>
      <top style="thin">
        <color indexed="64"/>
      </top>
      <bottom style="thin">
        <color indexed="64"/>
      </bottom>
      <diagonal/>
    </border>
    <border>
      <left style="thin">
        <color theme="1"/>
      </left>
      <right style="thin">
        <color theme="1"/>
      </right>
      <top style="thin">
        <color theme="1"/>
      </top>
      <bottom style="thin">
        <color theme="1"/>
      </bottom>
      <diagonal/>
    </border>
    <border>
      <left style="thin">
        <color indexed="64"/>
      </left>
      <right style="thin">
        <color indexed="64"/>
      </right>
      <top style="thin">
        <color indexed="64"/>
      </top>
      <bottom style="thin">
        <color indexed="64"/>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top style="medium">
        <color rgb="FF5B9BD5"/>
      </top>
      <bottom style="medium">
        <color rgb="FF5B9BD5"/>
      </bottom>
      <diagonal/>
    </border>
    <border>
      <left/>
      <right/>
      <top style="medium">
        <color rgb="FF5B9BD5"/>
      </top>
      <bottom/>
      <diagonal/>
    </border>
    <border>
      <left/>
      <right/>
      <top/>
      <bottom style="medium">
        <color rgb="FF5B9BD5"/>
      </bottom>
      <diagonal/>
    </border>
    <border>
      <left style="thin">
        <color indexed="64"/>
      </left>
      <right style="thin">
        <color indexed="64"/>
      </right>
      <top/>
      <bottom/>
      <diagonal/>
    </border>
  </borders>
  <cellStyleXfs count="73">
    <xf numFmtId="0" fontId="0" fillId="0" borderId="0"/>
    <xf numFmtId="0" fontId="1" fillId="0" borderId="0"/>
    <xf numFmtId="0" fontId="2" fillId="0" borderId="0"/>
    <xf numFmtId="164" fontId="1" fillId="0" borderId="0" applyNumberFormat="0" applyFont="0" applyFill="0" applyBorder="0" applyProtection="0">
      <alignment horizontal="centerContinuous"/>
    </xf>
    <xf numFmtId="43" fontId="4"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3" fillId="0" borderId="0"/>
    <xf numFmtId="0" fontId="1" fillId="0" borderId="0"/>
    <xf numFmtId="0" fontId="1" fillId="0" borderId="0"/>
    <xf numFmtId="0" fontId="1" fillId="0" borderId="0"/>
    <xf numFmtId="0" fontId="7" fillId="0" borderId="0"/>
    <xf numFmtId="0" fontId="7" fillId="0" borderId="0"/>
    <xf numFmtId="0" fontId="1" fillId="0" borderId="0"/>
    <xf numFmtId="0" fontId="1" fillId="0" borderId="0"/>
    <xf numFmtId="0" fontId="3" fillId="0" borderId="0"/>
    <xf numFmtId="0" fontId="5" fillId="0" borderId="0"/>
    <xf numFmtId="0" fontId="1" fillId="0" borderId="0"/>
    <xf numFmtId="0" fontId="3" fillId="0" borderId="0"/>
    <xf numFmtId="0" fontId="8" fillId="0" borderId="0"/>
    <xf numFmtId="0" fontId="3" fillId="0" borderId="0"/>
    <xf numFmtId="0" fontId="9" fillId="0" borderId="0"/>
    <xf numFmtId="0" fontId="9" fillId="0" borderId="0"/>
    <xf numFmtId="0" fontId="4" fillId="0" borderId="0"/>
    <xf numFmtId="0" fontId="1" fillId="0" borderId="0"/>
    <xf numFmtId="0" fontId="10" fillId="0" borderId="0"/>
    <xf numFmtId="0" fontId="4" fillId="0" borderId="0"/>
    <xf numFmtId="0" fontId="4" fillId="0" borderId="0"/>
    <xf numFmtId="0" fontId="1" fillId="0" borderId="0"/>
    <xf numFmtId="9" fontId="1" fillId="0" borderId="0" applyFont="0" applyFill="0" applyBorder="0" applyAlignment="0" applyProtection="0"/>
    <xf numFmtId="165" fontId="11" fillId="0" borderId="1">
      <alignment horizontal="right"/>
    </xf>
    <xf numFmtId="166" fontId="11" fillId="0" borderId="1">
      <alignment horizontal="right"/>
    </xf>
    <xf numFmtId="0" fontId="12" fillId="3" borderId="1">
      <alignment wrapText="1"/>
    </xf>
    <xf numFmtId="0" fontId="12" fillId="3" borderId="1">
      <alignment horizontal="center" wrapText="1"/>
    </xf>
    <xf numFmtId="0" fontId="11" fillId="0" borderId="0">
      <alignment horizontal="left"/>
    </xf>
    <xf numFmtId="167" fontId="11" fillId="0" borderId="1">
      <alignment horizontal="right"/>
    </xf>
    <xf numFmtId="0" fontId="1" fillId="0" borderId="0"/>
    <xf numFmtId="0" fontId="1" fillId="0" borderId="1"/>
    <xf numFmtId="168" fontId="11" fillId="0" borderId="1">
      <alignment horizontal="right"/>
    </xf>
    <xf numFmtId="169" fontId="11" fillId="0" borderId="1">
      <alignment horizontal="right"/>
    </xf>
    <xf numFmtId="0" fontId="13" fillId="0" borderId="0"/>
    <xf numFmtId="0" fontId="11" fillId="0" borderId="1">
      <alignment horizontal="right"/>
    </xf>
    <xf numFmtId="0" fontId="12" fillId="3" borderId="6">
      <alignment wrapText="1"/>
    </xf>
    <xf numFmtId="166" fontId="11" fillId="0" borderId="6">
      <alignment horizontal="right"/>
    </xf>
    <xf numFmtId="165" fontId="11" fillId="0" borderId="6">
      <alignment horizontal="right"/>
    </xf>
    <xf numFmtId="165" fontId="11" fillId="0" borderId="5">
      <alignment horizontal="right"/>
    </xf>
    <xf numFmtId="166" fontId="11" fillId="0" borderId="5">
      <alignment horizontal="right"/>
    </xf>
    <xf numFmtId="0" fontId="12" fillId="3" borderId="5">
      <alignment wrapText="1"/>
    </xf>
    <xf numFmtId="0" fontId="12" fillId="3" borderId="5">
      <alignment horizontal="center" wrapText="1"/>
    </xf>
    <xf numFmtId="167" fontId="11" fillId="0" borderId="5">
      <alignment horizontal="right"/>
    </xf>
    <xf numFmtId="0" fontId="1" fillId="0" borderId="5"/>
    <xf numFmtId="168" fontId="11" fillId="0" borderId="5">
      <alignment horizontal="right"/>
    </xf>
    <xf numFmtId="169" fontId="11" fillId="0" borderId="5">
      <alignment horizontal="right"/>
    </xf>
    <xf numFmtId="0" fontId="11" fillId="0" borderId="5">
      <alignment horizontal="right"/>
    </xf>
    <xf numFmtId="0" fontId="12" fillId="3" borderId="6">
      <alignment horizontal="center" wrapText="1"/>
    </xf>
    <xf numFmtId="167" fontId="11" fillId="0" borderId="6">
      <alignment horizontal="right"/>
    </xf>
    <xf numFmtId="0" fontId="1" fillId="0" borderId="6"/>
    <xf numFmtId="168" fontId="11" fillId="0" borderId="6">
      <alignment horizontal="right"/>
    </xf>
    <xf numFmtId="169" fontId="11" fillId="0" borderId="6">
      <alignment horizontal="right"/>
    </xf>
    <xf numFmtId="0" fontId="11" fillId="0" borderId="6">
      <alignment horizontal="right"/>
    </xf>
    <xf numFmtId="43" fontId="3" fillId="0" borderId="0" applyFont="0" applyFill="0" applyBorder="0" applyAlignment="0" applyProtection="0"/>
    <xf numFmtId="44" fontId="3" fillId="0" borderId="0" applyFont="0" applyFill="0" applyBorder="0" applyAlignment="0" applyProtection="0"/>
    <xf numFmtId="0" fontId="1" fillId="0" borderId="0"/>
    <xf numFmtId="0" fontId="37" fillId="0" borderId="0" applyNumberFormat="0" applyFill="0" applyBorder="0" applyAlignment="0" applyProtection="0"/>
  </cellStyleXfs>
  <cellXfs count="196">
    <xf numFmtId="0" fontId="0" fillId="0" borderId="0" xfId="0"/>
    <xf numFmtId="0" fontId="16" fillId="0" borderId="0" xfId="0" applyFont="1"/>
    <xf numFmtId="43" fontId="16" fillId="0" borderId="0" xfId="69" applyFont="1"/>
    <xf numFmtId="0" fontId="14" fillId="6" borderId="10" xfId="0" applyFont="1" applyFill="1" applyBorder="1" applyAlignment="1">
      <alignment horizontal="centerContinuous" vertical="center" wrapText="1"/>
    </xf>
    <xf numFmtId="0" fontId="0" fillId="0" borderId="0" xfId="0" applyAlignment="1">
      <alignment wrapText="1"/>
    </xf>
    <xf numFmtId="0" fontId="0" fillId="0" borderId="0" xfId="0" applyAlignment="1">
      <alignment vertical="top" wrapText="1"/>
    </xf>
    <xf numFmtId="0" fontId="0" fillId="0" borderId="0" xfId="0" applyAlignment="1">
      <alignment vertical="top"/>
    </xf>
    <xf numFmtId="2" fontId="16" fillId="0" borderId="0" xfId="0" applyNumberFormat="1" applyFont="1" applyAlignment="1">
      <alignment horizontal="left" wrapText="1"/>
    </xf>
    <xf numFmtId="0" fontId="17" fillId="6" borderId="0" xfId="0" applyFont="1" applyFill="1" applyAlignment="1">
      <alignment horizontal="left" vertical="center" wrapText="1"/>
    </xf>
    <xf numFmtId="0" fontId="0" fillId="0" borderId="0" xfId="0" applyAlignment="1">
      <alignment vertical="center"/>
    </xf>
    <xf numFmtId="0" fontId="16" fillId="0" borderId="0" xfId="0" applyFont="1" applyAlignment="1">
      <alignment vertical="top"/>
    </xf>
    <xf numFmtId="0" fontId="17" fillId="5" borderId="3" xfId="0" applyFont="1" applyFill="1" applyBorder="1" applyAlignment="1">
      <alignment horizontal="left" vertical="top" wrapText="1"/>
    </xf>
    <xf numFmtId="0" fontId="16" fillId="0" borderId="22" xfId="0" applyFont="1" applyBorder="1"/>
    <xf numFmtId="2" fontId="16" fillId="0" borderId="22" xfId="0" applyNumberFormat="1" applyFont="1" applyBorder="1"/>
    <xf numFmtId="0" fontId="15" fillId="0" borderId="0" xfId="0" applyFont="1" applyAlignment="1">
      <alignment vertical="top"/>
    </xf>
    <xf numFmtId="2" fontId="15" fillId="0" borderId="0" xfId="0" applyNumberFormat="1" applyFont="1" applyAlignment="1">
      <alignment horizontal="center" vertical="top" wrapText="1"/>
    </xf>
    <xf numFmtId="0" fontId="15" fillId="0" borderId="0" xfId="0" applyFont="1" applyAlignment="1">
      <alignment horizontal="center" vertical="top" wrapText="1"/>
    </xf>
    <xf numFmtId="0" fontId="19" fillId="0" borderId="0" xfId="0" applyFont="1" applyAlignment="1">
      <alignment horizontal="center" vertical="top"/>
    </xf>
    <xf numFmtId="0" fontId="15" fillId="0" borderId="0" xfId="0" applyFont="1" applyAlignment="1">
      <alignment vertical="top" wrapText="1"/>
    </xf>
    <xf numFmtId="0" fontId="19" fillId="0" borderId="0" xfId="0" applyFont="1" applyAlignment="1">
      <alignment vertical="top"/>
    </xf>
    <xf numFmtId="0" fontId="19" fillId="0" borderId="0" xfId="0" applyFont="1" applyAlignment="1">
      <alignment horizontal="center" vertical="top" wrapText="1"/>
    </xf>
    <xf numFmtId="0" fontId="23" fillId="0" borderId="0" xfId="0" applyFont="1" applyAlignment="1">
      <alignment wrapText="1"/>
    </xf>
    <xf numFmtId="0" fontId="25" fillId="16" borderId="26" xfId="0" applyFont="1" applyFill="1" applyBorder="1" applyAlignment="1">
      <alignment horizontal="left" vertical="center" wrapText="1" readingOrder="1"/>
    </xf>
    <xf numFmtId="0" fontId="26" fillId="17" borderId="27" xfId="0" applyFont="1" applyFill="1" applyBorder="1" applyAlignment="1">
      <alignment horizontal="left" vertical="center" wrapText="1" indent="2" readingOrder="1"/>
    </xf>
    <xf numFmtId="0" fontId="26" fillId="0" borderId="0" xfId="0" applyFont="1" applyAlignment="1">
      <alignment horizontal="left" vertical="center" wrapText="1" indent="2" readingOrder="1"/>
    </xf>
    <xf numFmtId="0" fontId="26" fillId="17" borderId="28" xfId="0" applyFont="1" applyFill="1" applyBorder="1" applyAlignment="1">
      <alignment horizontal="left" vertical="center" wrapText="1" indent="2" readingOrder="1"/>
    </xf>
    <xf numFmtId="0" fontId="0" fillId="0" borderId="0" xfId="0" applyAlignment="1">
      <alignment horizontal="center" vertical="center" wrapText="1"/>
    </xf>
    <xf numFmtId="0" fontId="0" fillId="0" borderId="0" xfId="0" applyAlignment="1">
      <alignment vertical="center" wrapText="1"/>
    </xf>
    <xf numFmtId="0" fontId="28" fillId="0" borderId="0" xfId="0" applyFont="1" applyAlignment="1">
      <alignment vertical="center" wrapText="1"/>
    </xf>
    <xf numFmtId="0" fontId="0" fillId="21" borderId="22" xfId="0" applyFill="1" applyBorder="1" applyAlignment="1">
      <alignment horizontal="left" vertical="center" wrapText="1"/>
    </xf>
    <xf numFmtId="0" fontId="0" fillId="21" borderId="22" xfId="0" applyFill="1" applyBorder="1" applyAlignment="1">
      <alignment vertical="center" wrapText="1"/>
    </xf>
    <xf numFmtId="0" fontId="0" fillId="0" borderId="22" xfId="0" applyBorder="1" applyAlignment="1">
      <alignment horizontal="left" vertical="center" wrapText="1"/>
    </xf>
    <xf numFmtId="0" fontId="0" fillId="0" borderId="22" xfId="0" applyBorder="1" applyAlignment="1">
      <alignment vertical="center" wrapText="1"/>
    </xf>
    <xf numFmtId="0" fontId="0" fillId="0" borderId="22" xfId="0" applyBorder="1" applyAlignment="1">
      <alignment horizontal="left" vertical="center" wrapText="1" indent="1"/>
    </xf>
    <xf numFmtId="0" fontId="0" fillId="0" borderId="22" xfId="0" applyBorder="1" applyAlignment="1">
      <alignment horizontal="left" vertical="center" wrapText="1" indent="2"/>
    </xf>
    <xf numFmtId="0" fontId="0" fillId="21" borderId="22" xfId="0" applyFill="1" applyBorder="1" applyAlignment="1">
      <alignment horizontal="left" vertical="center" wrapText="1" indent="1"/>
    </xf>
    <xf numFmtId="0" fontId="21" fillId="5" borderId="0" xfId="0" applyFont="1" applyFill="1" applyAlignment="1">
      <alignment horizontal="left" vertical="center" wrapText="1"/>
    </xf>
    <xf numFmtId="0" fontId="0" fillId="0" borderId="0" xfId="0" applyFont="1"/>
    <xf numFmtId="0" fontId="21" fillId="5" borderId="22" xfId="0" applyFont="1" applyFill="1" applyBorder="1" applyAlignment="1">
      <alignment horizontal="left" vertical="center" wrapText="1"/>
    </xf>
    <xf numFmtId="0" fontId="21" fillId="5" borderId="22" xfId="0" applyFont="1" applyFill="1" applyBorder="1" applyAlignment="1">
      <alignment horizontal="right" vertical="center" wrapText="1"/>
    </xf>
    <xf numFmtId="43" fontId="21" fillId="5" borderId="22" xfId="69" applyFont="1" applyFill="1" applyBorder="1" applyAlignment="1" applyProtection="1">
      <alignment horizontal="left" vertical="center" wrapText="1"/>
    </xf>
    <xf numFmtId="0" fontId="21" fillId="5" borderId="7" xfId="0" applyFont="1" applyFill="1" applyBorder="1" applyAlignment="1">
      <alignment vertical="center"/>
    </xf>
    <xf numFmtId="0" fontId="21" fillId="5" borderId="3" xfId="0" applyFont="1" applyFill="1" applyBorder="1" applyAlignment="1">
      <alignment vertical="center"/>
    </xf>
    <xf numFmtId="0" fontId="21" fillId="5" borderId="3" xfId="0" applyFont="1" applyFill="1" applyBorder="1" applyAlignment="1">
      <alignment vertical="center" wrapText="1"/>
    </xf>
    <xf numFmtId="0" fontId="21" fillId="5" borderId="3" xfId="0" applyFont="1" applyFill="1" applyBorder="1" applyAlignment="1">
      <alignment horizontal="left" vertical="center" wrapText="1"/>
    </xf>
    <xf numFmtId="0" fontId="21" fillId="0" borderId="0" xfId="0" applyFont="1" applyFill="1" applyBorder="1" applyAlignment="1">
      <alignment vertical="center"/>
    </xf>
    <xf numFmtId="0" fontId="21" fillId="0" borderId="0" xfId="0" applyFont="1" applyFill="1" applyBorder="1" applyAlignment="1">
      <alignment vertical="center" wrapText="1"/>
    </xf>
    <xf numFmtId="0" fontId="21" fillId="0" borderId="0" xfId="0" applyFont="1" applyFill="1" applyBorder="1" applyAlignment="1">
      <alignment horizontal="left" vertical="center" wrapText="1"/>
    </xf>
    <xf numFmtId="0" fontId="0" fillId="0" borderId="0" xfId="0" applyFont="1" applyFill="1" applyBorder="1"/>
    <xf numFmtId="0" fontId="21" fillId="2" borderId="15" xfId="0" applyFont="1" applyFill="1" applyBorder="1" applyAlignment="1">
      <alignment horizontal="center" vertical="center" wrapText="1"/>
    </xf>
    <xf numFmtId="0" fontId="21" fillId="2" borderId="16" xfId="0" applyFont="1" applyFill="1" applyBorder="1" applyAlignment="1">
      <alignment horizontal="center" vertical="center" wrapText="1"/>
    </xf>
    <xf numFmtId="0" fontId="21" fillId="2" borderId="17" xfId="0" applyFont="1" applyFill="1" applyBorder="1" applyAlignment="1">
      <alignment horizontal="center" vertical="center" wrapText="1"/>
    </xf>
    <xf numFmtId="0" fontId="21" fillId="2" borderId="18" xfId="0" applyFont="1" applyFill="1" applyBorder="1" applyAlignment="1">
      <alignment horizontal="center" vertical="center" wrapText="1"/>
    </xf>
    <xf numFmtId="0" fontId="21" fillId="2" borderId="2" xfId="0" applyFont="1" applyFill="1" applyBorder="1" applyAlignment="1">
      <alignment horizontal="center" vertical="center" wrapText="1"/>
    </xf>
    <xf numFmtId="0" fontId="30" fillId="9" borderId="22" xfId="1" applyFont="1" applyFill="1" applyBorder="1" applyAlignment="1">
      <alignment horizontal="center" vertical="center" wrapText="1"/>
    </xf>
    <xf numFmtId="0" fontId="30" fillId="9" borderId="22" xfId="1" applyFont="1" applyFill="1" applyBorder="1" applyAlignment="1">
      <alignment horizontal="left" vertical="center" wrapText="1"/>
    </xf>
    <xf numFmtId="0" fontId="0" fillId="9" borderId="22" xfId="0" applyFont="1" applyFill="1" applyBorder="1" applyAlignment="1">
      <alignment horizontal="left" wrapText="1"/>
    </xf>
    <xf numFmtId="44" fontId="0" fillId="9" borderId="22" xfId="70" applyFont="1" applyFill="1" applyBorder="1" applyAlignment="1" applyProtection="1">
      <alignment wrapText="1"/>
    </xf>
    <xf numFmtId="44" fontId="24" fillId="6" borderId="22" xfId="70" applyFont="1" applyFill="1" applyBorder="1" applyProtection="1"/>
    <xf numFmtId="0" fontId="0" fillId="0" borderId="22" xfId="0" applyFont="1" applyBorder="1"/>
    <xf numFmtId="0" fontId="30" fillId="7" borderId="22" xfId="0" applyFont="1" applyFill="1" applyBorder="1" applyAlignment="1">
      <alignment horizontal="center" vertical="center"/>
    </xf>
    <xf numFmtId="0" fontId="30" fillId="0" borderId="22" xfId="1" applyFont="1" applyBorder="1" applyAlignment="1">
      <alignment horizontal="left" vertical="center" wrapText="1"/>
    </xf>
    <xf numFmtId="44" fontId="0" fillId="0" borderId="22" xfId="70" applyFont="1" applyBorder="1" applyAlignment="1" applyProtection="1">
      <alignment wrapText="1"/>
    </xf>
    <xf numFmtId="0" fontId="30" fillId="7" borderId="22" xfId="1" applyFont="1" applyFill="1" applyBorder="1" applyAlignment="1">
      <alignment horizontal="left" vertical="center" wrapText="1"/>
    </xf>
    <xf numFmtId="0" fontId="0" fillId="0" borderId="0" xfId="0" applyFont="1" applyAlignment="1">
      <alignment wrapText="1"/>
    </xf>
    <xf numFmtId="0" fontId="0" fillId="0" borderId="0" xfId="0" applyFont="1" applyAlignment="1">
      <alignment vertical="top"/>
    </xf>
    <xf numFmtId="0" fontId="0" fillId="0" borderId="0" xfId="0" applyFont="1" applyAlignment="1">
      <alignment horizontal="left" wrapText="1"/>
    </xf>
    <xf numFmtId="43" fontId="0" fillId="0" borderId="0" xfId="69" applyFont="1"/>
    <xf numFmtId="0" fontId="21" fillId="2" borderId="2" xfId="0" applyFont="1" applyFill="1" applyBorder="1" applyAlignment="1">
      <alignment horizontal="left" vertical="center" wrapText="1"/>
    </xf>
    <xf numFmtId="0" fontId="23" fillId="10" borderId="22" xfId="0" applyFont="1" applyFill="1" applyBorder="1" applyAlignment="1">
      <alignment horizontal="center" vertical="center" wrapText="1"/>
    </xf>
    <xf numFmtId="0" fontId="23" fillId="10" borderId="22" xfId="0" applyFont="1" applyFill="1" applyBorder="1" applyAlignment="1">
      <alignment horizontal="centerContinuous" vertical="center" wrapText="1"/>
    </xf>
    <xf numFmtId="0" fontId="23" fillId="10" borderId="25" xfId="0" applyFont="1" applyFill="1" applyBorder="1" applyAlignment="1">
      <alignment horizontal="centerContinuous" vertical="center" wrapText="1"/>
    </xf>
    <xf numFmtId="0" fontId="21" fillId="2" borderId="0" xfId="0" applyFont="1" applyFill="1" applyAlignment="1">
      <alignment horizontal="center" vertical="center" wrapText="1"/>
    </xf>
    <xf numFmtId="0" fontId="21" fillId="2" borderId="0" xfId="0" applyFont="1" applyFill="1" applyAlignment="1">
      <alignment horizontal="right" vertical="center" wrapText="1"/>
    </xf>
    <xf numFmtId="0" fontId="21" fillId="2" borderId="0" xfId="0" applyFont="1" applyFill="1" applyAlignment="1">
      <alignment horizontal="left" vertical="center" wrapText="1"/>
    </xf>
    <xf numFmtId="0" fontId="23" fillId="12" borderId="0" xfId="0" applyFont="1" applyFill="1" applyAlignment="1">
      <alignment horizontal="center" vertical="center" wrapText="1"/>
    </xf>
    <xf numFmtId="0" fontId="23" fillId="12" borderId="0" xfId="0" applyFont="1" applyFill="1" applyAlignment="1">
      <alignment horizontal="left" vertical="center" wrapText="1"/>
    </xf>
    <xf numFmtId="43" fontId="23" fillId="12" borderId="0" xfId="69" applyFont="1" applyFill="1" applyBorder="1" applyAlignment="1">
      <alignment horizontal="left" vertical="center" wrapText="1"/>
    </xf>
    <xf numFmtId="0" fontId="0" fillId="12" borderId="0" xfId="0" applyFont="1" applyFill="1"/>
    <xf numFmtId="43" fontId="0" fillId="0" borderId="22" xfId="69" applyFont="1" applyBorder="1"/>
    <xf numFmtId="43" fontId="24" fillId="6" borderId="22" xfId="69" applyFont="1" applyFill="1" applyBorder="1"/>
    <xf numFmtId="0" fontId="0" fillId="0" borderId="22" xfId="0" applyFont="1" applyBorder="1" applyAlignment="1">
      <alignment wrapText="1"/>
    </xf>
    <xf numFmtId="164" fontId="0" fillId="0" borderId="22" xfId="69" applyNumberFormat="1" applyFont="1" applyBorder="1"/>
    <xf numFmtId="0" fontId="23" fillId="11" borderId="22" xfId="0" applyFont="1" applyFill="1" applyBorder="1" applyAlignment="1">
      <alignment horizontal="center" vertical="center" wrapText="1"/>
    </xf>
    <xf numFmtId="0" fontId="23" fillId="11" borderId="22" xfId="0" applyFont="1" applyFill="1" applyBorder="1" applyAlignment="1">
      <alignment horizontal="left" vertical="center" wrapText="1"/>
    </xf>
    <xf numFmtId="0" fontId="23" fillId="11" borderId="0" xfId="0" applyFont="1" applyFill="1" applyAlignment="1">
      <alignment horizontal="left" vertical="center" wrapText="1"/>
    </xf>
    <xf numFmtId="0" fontId="23" fillId="11" borderId="0" xfId="0" applyFont="1" applyFill="1" applyAlignment="1">
      <alignment horizontal="center" vertical="center" wrapText="1"/>
    </xf>
    <xf numFmtId="43" fontId="23" fillId="11" borderId="0" xfId="69" applyFont="1" applyFill="1" applyBorder="1" applyAlignment="1">
      <alignment horizontal="left" vertical="center" wrapText="1"/>
    </xf>
    <xf numFmtId="0" fontId="0" fillId="11" borderId="0" xfId="0" applyFont="1" applyFill="1"/>
    <xf numFmtId="164" fontId="0" fillId="0" borderId="22" xfId="69" applyNumberFormat="1" applyFont="1" applyFill="1" applyBorder="1"/>
    <xf numFmtId="44" fontId="0" fillId="0" borderId="0" xfId="0" applyNumberFormat="1" applyFont="1"/>
    <xf numFmtId="0" fontId="21" fillId="13" borderId="22" xfId="0" applyFont="1" applyFill="1" applyBorder="1" applyAlignment="1">
      <alignment horizontal="left" vertical="center" wrapText="1"/>
    </xf>
    <xf numFmtId="0" fontId="21" fillId="13" borderId="22" xfId="0" applyFont="1" applyFill="1" applyBorder="1" applyAlignment="1">
      <alignment horizontal="right" vertical="center" wrapText="1"/>
    </xf>
    <xf numFmtId="43" fontId="21" fillId="13" borderId="22" xfId="69" applyFont="1" applyFill="1" applyBorder="1" applyAlignment="1">
      <alignment horizontal="left" vertical="center" wrapText="1"/>
    </xf>
    <xf numFmtId="0" fontId="21" fillId="13" borderId="10" xfId="0" applyFont="1" applyFill="1" applyBorder="1" applyAlignment="1">
      <alignment horizontal="left" vertical="center" wrapText="1"/>
    </xf>
    <xf numFmtId="0" fontId="21" fillId="13" borderId="0" xfId="0" applyFont="1" applyFill="1" applyAlignment="1">
      <alignment horizontal="left" vertical="center" wrapText="1"/>
    </xf>
    <xf numFmtId="0" fontId="0" fillId="13" borderId="0" xfId="0" applyFont="1" applyFill="1"/>
    <xf numFmtId="0" fontId="21" fillId="8" borderId="0" xfId="0" applyFont="1" applyFill="1" applyAlignment="1">
      <alignment horizontal="center" vertical="center" wrapText="1"/>
    </xf>
    <xf numFmtId="0" fontId="21" fillId="8" borderId="0" xfId="0" applyFont="1" applyFill="1" applyAlignment="1">
      <alignment horizontal="right" vertical="center" wrapText="1"/>
    </xf>
    <xf numFmtId="0" fontId="21" fillId="8" borderId="0" xfId="0" applyFont="1" applyFill="1" applyAlignment="1">
      <alignment horizontal="left" vertical="center" wrapText="1"/>
    </xf>
    <xf numFmtId="0" fontId="21" fillId="5" borderId="0" xfId="0" applyFont="1" applyFill="1" applyAlignment="1">
      <alignment horizontal="center" vertical="center" wrapText="1"/>
    </xf>
    <xf numFmtId="43" fontId="21" fillId="5" borderId="0" xfId="69" applyFont="1" applyFill="1" applyBorder="1" applyAlignment="1">
      <alignment horizontal="left" vertical="center" wrapText="1"/>
    </xf>
    <xf numFmtId="43" fontId="24" fillId="8" borderId="22" xfId="69" applyFont="1" applyFill="1" applyBorder="1"/>
    <xf numFmtId="164" fontId="0" fillId="0" borderId="24" xfId="69" applyNumberFormat="1" applyFont="1" applyBorder="1"/>
    <xf numFmtId="164" fontId="0" fillId="0" borderId="12" xfId="69" applyNumberFormat="1" applyFont="1" applyBorder="1"/>
    <xf numFmtId="164" fontId="0" fillId="0" borderId="21" xfId="69" applyNumberFormat="1" applyFont="1" applyBorder="1"/>
    <xf numFmtId="0" fontId="0" fillId="0" borderId="21" xfId="0" applyFont="1" applyBorder="1"/>
    <xf numFmtId="164" fontId="0" fillId="0" borderId="13" xfId="69" applyNumberFormat="1" applyFont="1" applyBorder="1"/>
    <xf numFmtId="164" fontId="0" fillId="0" borderId="10" xfId="69" applyNumberFormat="1" applyFont="1" applyBorder="1"/>
    <xf numFmtId="0" fontId="21" fillId="5" borderId="7" xfId="0" applyFont="1" applyFill="1" applyBorder="1" applyAlignment="1">
      <alignment vertical="top"/>
    </xf>
    <xf numFmtId="0" fontId="20" fillId="5" borderId="3" xfId="0" applyFont="1" applyFill="1" applyBorder="1" applyAlignment="1">
      <alignment vertical="top"/>
    </xf>
    <xf numFmtId="0" fontId="20" fillId="5" borderId="3" xfId="0" applyFont="1" applyFill="1" applyBorder="1" applyAlignment="1">
      <alignment vertical="top" wrapText="1"/>
    </xf>
    <xf numFmtId="0" fontId="21" fillId="2" borderId="19" xfId="0" applyFont="1" applyFill="1" applyBorder="1" applyAlignment="1">
      <alignment horizontal="center" vertical="center" wrapText="1"/>
    </xf>
    <xf numFmtId="0" fontId="32" fillId="0" borderId="4" xfId="0" applyFont="1" applyBorder="1" applyAlignment="1">
      <alignment horizontal="center" vertical="center"/>
    </xf>
    <xf numFmtId="0" fontId="32" fillId="0" borderId="4" xfId="0" applyFont="1" applyBorder="1" applyAlignment="1">
      <alignment vertical="center"/>
    </xf>
    <xf numFmtId="0" fontId="0" fillId="0" borderId="0" xfId="0" applyFont="1" applyAlignment="1">
      <alignment vertical="center"/>
    </xf>
    <xf numFmtId="0" fontId="0" fillId="14" borderId="22" xfId="0" applyFont="1" applyFill="1" applyBorder="1" applyAlignment="1">
      <alignment horizontal="left" vertical="center" wrapText="1"/>
    </xf>
    <xf numFmtId="0" fontId="33" fillId="0" borderId="22" xfId="0" applyFont="1" applyBorder="1" applyAlignment="1">
      <alignment horizontal="left" vertical="center" wrapText="1"/>
    </xf>
    <xf numFmtId="0" fontId="33" fillId="15" borderId="22" xfId="0" applyFont="1" applyFill="1" applyBorder="1" applyAlignment="1">
      <alignment horizontal="left" vertical="center" wrapText="1"/>
    </xf>
    <xf numFmtId="0" fontId="30" fillId="0" borderId="22" xfId="0" applyFont="1" applyBorder="1" applyAlignment="1">
      <alignment horizontal="left" vertical="center" wrapText="1"/>
    </xf>
    <xf numFmtId="0" fontId="30" fillId="0" borderId="22" xfId="0" applyFont="1" applyBorder="1" applyAlignment="1">
      <alignment horizontal="left" vertical="center"/>
    </xf>
    <xf numFmtId="0" fontId="30" fillId="0" borderId="23" xfId="0" applyFont="1" applyBorder="1" applyAlignment="1">
      <alignment horizontal="left" vertical="center"/>
    </xf>
    <xf numFmtId="0" fontId="30" fillId="0" borderId="4" xfId="0" applyFont="1" applyBorder="1" applyAlignment="1">
      <alignment horizontal="left" vertical="center"/>
    </xf>
    <xf numFmtId="0" fontId="0" fillId="0" borderId="0" xfId="0" applyFont="1" applyAlignment="1">
      <alignment horizontal="left" vertical="center"/>
    </xf>
    <xf numFmtId="0" fontId="21" fillId="5" borderId="3" xfId="0" applyFont="1" applyFill="1" applyBorder="1" applyAlignment="1">
      <alignment horizontal="left" vertical="center"/>
    </xf>
    <xf numFmtId="0" fontId="0" fillId="0" borderId="0" xfId="0" applyFont="1" applyBorder="1" applyAlignment="1">
      <alignment horizontal="left" vertical="center"/>
    </xf>
    <xf numFmtId="2" fontId="0" fillId="0" borderId="0" xfId="0" applyNumberFormat="1" applyFont="1" applyAlignment="1">
      <alignment horizontal="center" vertical="center" wrapText="1"/>
    </xf>
    <xf numFmtId="0" fontId="0" fillId="0" borderId="0" xfId="0" applyFont="1" applyAlignment="1">
      <alignment horizontal="center" vertical="center" wrapText="1"/>
    </xf>
    <xf numFmtId="0" fontId="0" fillId="0" borderId="0" xfId="0" applyFont="1" applyAlignment="1">
      <alignment vertical="center" wrapText="1"/>
    </xf>
    <xf numFmtId="0" fontId="30" fillId="0" borderId="0" xfId="0" applyFont="1" applyAlignment="1">
      <alignment horizontal="center" wrapText="1"/>
    </xf>
    <xf numFmtId="0" fontId="30" fillId="0" borderId="0" xfId="0" applyFont="1" applyAlignment="1">
      <alignment horizontal="center"/>
    </xf>
    <xf numFmtId="170" fontId="0" fillId="4" borderId="22" xfId="0" applyNumberFormat="1" applyFont="1" applyFill="1" applyBorder="1" applyAlignment="1">
      <alignment vertical="top" wrapText="1"/>
    </xf>
    <xf numFmtId="0" fontId="30" fillId="4" borderId="22" xfId="1" applyFont="1" applyFill="1" applyBorder="1" applyAlignment="1">
      <alignment horizontal="left" vertical="center" wrapText="1"/>
    </xf>
    <xf numFmtId="49" fontId="0" fillId="0" borderId="22" xfId="69" quotePrefix="1" applyNumberFormat="1" applyFont="1" applyBorder="1" applyAlignment="1">
      <alignment wrapText="1"/>
    </xf>
    <xf numFmtId="49" fontId="0" fillId="0" borderId="22" xfId="69" applyNumberFormat="1" applyFont="1" applyBorder="1" applyAlignment="1">
      <alignment wrapText="1"/>
    </xf>
    <xf numFmtId="49" fontId="0" fillId="0" borderId="0" xfId="69" applyNumberFormat="1" applyFont="1" applyBorder="1" applyAlignment="1">
      <alignment wrapText="1"/>
    </xf>
    <xf numFmtId="49" fontId="0" fillId="0" borderId="22" xfId="69" applyNumberFormat="1" applyFont="1" applyBorder="1" applyAlignment="1">
      <alignment vertical="top" wrapText="1"/>
    </xf>
    <xf numFmtId="164" fontId="0" fillId="0" borderId="22" xfId="69" applyNumberFormat="1" applyFont="1" applyBorder="1" applyAlignment="1">
      <alignment wrapText="1"/>
    </xf>
    <xf numFmtId="0" fontId="0" fillId="4" borderId="22" xfId="0" applyFont="1" applyFill="1" applyBorder="1" applyAlignment="1">
      <alignment horizontal="left"/>
    </xf>
    <xf numFmtId="0" fontId="30" fillId="0" borderId="22" xfId="1" applyFont="1" applyFill="1" applyBorder="1" applyAlignment="1">
      <alignment horizontal="left" vertical="center" wrapText="1"/>
    </xf>
    <xf numFmtId="164" fontId="0" fillId="0" borderId="22" xfId="69" applyNumberFormat="1" applyFont="1" applyBorder="1" applyAlignment="1">
      <alignment vertical="top" wrapText="1"/>
    </xf>
    <xf numFmtId="43" fontId="21" fillId="5" borderId="22" xfId="69" applyFont="1" applyFill="1" applyBorder="1" applyAlignment="1">
      <alignment horizontal="left" vertical="center" wrapText="1"/>
    </xf>
    <xf numFmtId="0" fontId="21" fillId="5" borderId="8" xfId="0" applyFont="1" applyFill="1" applyBorder="1" applyAlignment="1">
      <alignment horizontal="left" vertical="center"/>
    </xf>
    <xf numFmtId="0" fontId="21" fillId="5" borderId="9" xfId="0" applyFont="1" applyFill="1" applyBorder="1" applyAlignment="1">
      <alignment horizontal="center" vertical="center" wrapText="1"/>
    </xf>
    <xf numFmtId="0" fontId="21" fillId="5" borderId="9" xfId="0" applyFont="1" applyFill="1" applyBorder="1" applyAlignment="1">
      <alignment horizontal="left" vertical="center" wrapText="1"/>
    </xf>
    <xf numFmtId="0" fontId="0" fillId="0" borderId="14" xfId="0" applyFont="1" applyBorder="1"/>
    <xf numFmtId="0" fontId="0" fillId="0" borderId="0" xfId="0" applyFont="1" applyAlignment="1">
      <alignment horizontal="center"/>
    </xf>
    <xf numFmtId="0" fontId="0" fillId="0" borderId="22" xfId="0" applyFont="1" applyFill="1" applyBorder="1" applyAlignment="1" applyProtection="1">
      <alignment horizontal="center" vertical="center" wrapText="1"/>
      <protection hidden="1"/>
    </xf>
    <xf numFmtId="0" fontId="33" fillId="0" borderId="22" xfId="0" applyFont="1" applyFill="1" applyBorder="1" applyAlignment="1">
      <alignment horizontal="left" vertical="center" indent="2"/>
    </xf>
    <xf numFmtId="0" fontId="0" fillId="0" borderId="22" xfId="0" applyFont="1" applyFill="1" applyBorder="1" applyAlignment="1">
      <alignment horizontal="center"/>
    </xf>
    <xf numFmtId="0" fontId="30" fillId="0" borderId="4" xfId="0" applyFont="1" applyFill="1" applyBorder="1" applyAlignment="1">
      <alignment vertical="top" wrapText="1"/>
    </xf>
    <xf numFmtId="0" fontId="0" fillId="0" borderId="0" xfId="0" applyFont="1" applyFill="1"/>
    <xf numFmtId="0" fontId="21" fillId="5" borderId="8" xfId="0" applyFont="1" applyFill="1" applyBorder="1" applyAlignment="1">
      <alignment horizontal="left" vertical="top"/>
    </xf>
    <xf numFmtId="0" fontId="21" fillId="5" borderId="3" xfId="0" applyFont="1" applyFill="1" applyBorder="1" applyAlignment="1">
      <alignment horizontal="left" vertical="top" wrapText="1"/>
    </xf>
    <xf numFmtId="0" fontId="0" fillId="0" borderId="0" xfId="0" applyFont="1" applyAlignment="1">
      <alignment vertical="top" wrapText="1"/>
    </xf>
    <xf numFmtId="0" fontId="21" fillId="5" borderId="7" xfId="0" applyFont="1" applyFill="1" applyBorder="1" applyAlignment="1">
      <alignment horizontal="left" vertical="top"/>
    </xf>
    <xf numFmtId="0" fontId="30" fillId="0" borderId="22" xfId="0" applyFont="1" applyBorder="1" applyAlignment="1">
      <alignment horizontal="left" vertical="top" wrapText="1"/>
    </xf>
    <xf numFmtId="0" fontId="0" fillId="0" borderId="22" xfId="0" applyFont="1" applyBorder="1" applyAlignment="1">
      <alignment vertical="top" wrapText="1"/>
    </xf>
    <xf numFmtId="0" fontId="30" fillId="4" borderId="22" xfId="0" applyFont="1" applyFill="1" applyBorder="1" applyAlignment="1">
      <alignment horizontal="left" vertical="top" wrapText="1"/>
    </xf>
    <xf numFmtId="0" fontId="23" fillId="0" borderId="22" xfId="0" applyFont="1" applyBorder="1" applyAlignment="1">
      <alignment vertical="top" wrapText="1"/>
    </xf>
    <xf numFmtId="0" fontId="21" fillId="5" borderId="11" xfId="0" applyFont="1" applyFill="1" applyBorder="1" applyAlignment="1">
      <alignment horizontal="left" vertical="top"/>
    </xf>
    <xf numFmtId="0" fontId="21" fillId="5" borderId="0" xfId="0" applyFont="1" applyFill="1" applyAlignment="1">
      <alignment horizontal="left" vertical="top" wrapText="1"/>
    </xf>
    <xf numFmtId="0" fontId="21" fillId="2" borderId="2" xfId="0" applyFont="1" applyFill="1" applyBorder="1" applyAlignment="1">
      <alignment horizontal="center" vertical="top" wrapText="1"/>
    </xf>
    <xf numFmtId="0" fontId="0" fillId="0" borderId="12" xfId="0" applyFont="1" applyBorder="1" applyAlignment="1">
      <alignment vertical="top" wrapText="1"/>
    </xf>
    <xf numFmtId="0" fontId="0" fillId="0" borderId="20" xfId="0" applyFont="1" applyBorder="1" applyAlignment="1">
      <alignment vertical="center" wrapText="1"/>
    </xf>
    <xf numFmtId="0" fontId="0" fillId="0" borderId="24" xfId="0" applyFont="1" applyBorder="1" applyAlignment="1">
      <alignment vertical="top" wrapText="1"/>
    </xf>
    <xf numFmtId="0" fontId="0" fillId="0" borderId="10" xfId="0" applyFont="1" applyBorder="1" applyAlignment="1">
      <alignment vertical="top" wrapText="1"/>
    </xf>
    <xf numFmtId="0" fontId="30" fillId="4" borderId="12" xfId="0" applyFont="1" applyFill="1" applyBorder="1" applyAlignment="1">
      <alignment horizontal="left" vertical="top" wrapText="1"/>
    </xf>
    <xf numFmtId="0" fontId="34" fillId="0" borderId="21" xfId="0" applyFont="1" applyBorder="1" applyAlignment="1">
      <alignment vertical="center" wrapText="1"/>
    </xf>
    <xf numFmtId="0" fontId="34" fillId="0" borderId="0" xfId="0" applyFont="1"/>
    <xf numFmtId="0" fontId="33" fillId="0" borderId="0" xfId="0" applyFont="1"/>
    <xf numFmtId="0" fontId="30" fillId="0" borderId="22" xfId="0" applyFont="1" applyFill="1" applyBorder="1" applyAlignment="1">
      <alignment horizontal="left" vertical="top" wrapText="1"/>
    </xf>
    <xf numFmtId="0" fontId="34" fillId="0" borderId="21" xfId="0" applyFont="1" applyBorder="1" applyAlignment="1">
      <alignment wrapText="1"/>
    </xf>
    <xf numFmtId="0" fontId="0" fillId="0" borderId="3" xfId="0" applyFont="1" applyBorder="1" applyAlignment="1">
      <alignment vertical="top" wrapText="1"/>
    </xf>
    <xf numFmtId="0" fontId="31" fillId="5" borderId="3" xfId="0" applyFont="1" applyFill="1" applyBorder="1" applyAlignment="1">
      <alignment horizontal="left" vertical="top" wrapText="1"/>
    </xf>
    <xf numFmtId="170" fontId="0" fillId="0" borderId="22" xfId="0" applyNumberFormat="1" applyFont="1" applyBorder="1" applyAlignment="1">
      <alignment vertical="top" wrapText="1"/>
    </xf>
    <xf numFmtId="0" fontId="27" fillId="11" borderId="0" xfId="0" applyFont="1" applyFill="1" applyAlignment="1">
      <alignment horizontal="left" vertical="center" wrapText="1" indent="5" readingOrder="1"/>
    </xf>
    <xf numFmtId="0" fontId="36" fillId="0" borderId="0" xfId="0" applyFont="1" applyAlignment="1">
      <alignment horizontal="left" vertical="center" indent="4"/>
    </xf>
    <xf numFmtId="0" fontId="35" fillId="0" borderId="0" xfId="0" applyFont="1"/>
    <xf numFmtId="0" fontId="30" fillId="4" borderId="29" xfId="1" applyFont="1" applyFill="1" applyBorder="1" applyAlignment="1">
      <alignment horizontal="left" vertical="center" wrapText="1"/>
    </xf>
    <xf numFmtId="0" fontId="22" fillId="0" borderId="0" xfId="0" applyFont="1" applyAlignment="1">
      <alignment horizontal="center" vertical="center" wrapText="1"/>
    </xf>
    <xf numFmtId="0" fontId="30" fillId="0" borderId="0" xfId="0" applyFont="1"/>
    <xf numFmtId="0" fontId="38" fillId="11" borderId="27" xfId="72" applyFont="1" applyFill="1" applyBorder="1" applyAlignment="1">
      <alignment horizontal="left" vertical="center" wrapText="1" indent="2" readingOrder="1"/>
    </xf>
    <xf numFmtId="0" fontId="38" fillId="12" borderId="0" xfId="72" applyFont="1" applyFill="1" applyAlignment="1">
      <alignment horizontal="left" vertical="center" wrapText="1" indent="2" readingOrder="1"/>
    </xf>
    <xf numFmtId="0" fontId="38" fillId="18" borderId="0" xfId="72" applyFont="1" applyFill="1" applyAlignment="1">
      <alignment horizontal="left" vertical="center" wrapText="1" indent="2" readingOrder="1"/>
    </xf>
    <xf numFmtId="0" fontId="38" fillId="22" borderId="0" xfId="72" applyFont="1" applyFill="1" applyAlignment="1">
      <alignment horizontal="left" vertical="center" wrapText="1" indent="2" readingOrder="1"/>
    </xf>
    <xf numFmtId="0" fontId="38" fillId="19" borderId="0" xfId="72" applyFont="1" applyFill="1" applyAlignment="1">
      <alignment horizontal="left" vertical="center" wrapText="1" indent="2" readingOrder="1"/>
    </xf>
    <xf numFmtId="0" fontId="38" fillId="20" borderId="0" xfId="72" applyFont="1" applyFill="1" applyAlignment="1">
      <alignment horizontal="left" vertical="center" wrapText="1" indent="2" readingOrder="1"/>
    </xf>
    <xf numFmtId="0" fontId="38" fillId="23" borderId="0" xfId="72" applyFont="1" applyFill="1" applyAlignment="1">
      <alignment horizontal="left" vertical="center" wrapText="1" indent="2" readingOrder="1"/>
    </xf>
    <xf numFmtId="0" fontId="30" fillId="0" borderId="0" xfId="0" applyFont="1" applyAlignment="1">
      <alignment wrapText="1"/>
    </xf>
    <xf numFmtId="0" fontId="30" fillId="0" borderId="22" xfId="0" applyFont="1" applyFill="1" applyBorder="1" applyAlignment="1">
      <alignment horizontal="left" vertical="center" wrapText="1"/>
    </xf>
    <xf numFmtId="0" fontId="0" fillId="0" borderId="24" xfId="0" applyBorder="1" applyAlignment="1">
      <alignment horizontal="left" vertical="center" wrapText="1"/>
    </xf>
    <xf numFmtId="0" fontId="0" fillId="0" borderId="29" xfId="0" applyBorder="1" applyAlignment="1">
      <alignment horizontal="left" vertical="center" wrapText="1"/>
    </xf>
    <xf numFmtId="0" fontId="0" fillId="0" borderId="10" xfId="0" applyBorder="1" applyAlignment="1">
      <alignment horizontal="left" vertical="center" wrapText="1"/>
    </xf>
    <xf numFmtId="0" fontId="0" fillId="21" borderId="24" xfId="0" applyFill="1" applyBorder="1" applyAlignment="1">
      <alignment horizontal="left" vertical="center" wrapText="1"/>
    </xf>
    <xf numFmtId="0" fontId="0" fillId="21" borderId="10" xfId="0" applyFill="1" applyBorder="1" applyAlignment="1">
      <alignment horizontal="left" vertical="center" wrapText="1"/>
    </xf>
  </cellXfs>
  <cellStyles count="73">
    <cellStyle name="Center" xfId="3" xr:uid="{00000000-0005-0000-0000-000000000000}"/>
    <cellStyle name="Comma" xfId="69" builtinId="3"/>
    <cellStyle name="Comma 2" xfId="4" xr:uid="{00000000-0005-0000-0000-000001000000}"/>
    <cellStyle name="Comma 2 4" xfId="5" xr:uid="{00000000-0005-0000-0000-000002000000}"/>
    <cellStyle name="Comma 3" xfId="6" xr:uid="{00000000-0005-0000-0000-000003000000}"/>
    <cellStyle name="Comma 4" xfId="7" xr:uid="{00000000-0005-0000-0000-000004000000}"/>
    <cellStyle name="Comma 5" xfId="8" xr:uid="{00000000-0005-0000-0000-000005000000}"/>
    <cellStyle name="Comma 6" xfId="9" xr:uid="{00000000-0005-0000-0000-000006000000}"/>
    <cellStyle name="Comma 7" xfId="10" xr:uid="{00000000-0005-0000-0000-000007000000}"/>
    <cellStyle name="Comma 8" xfId="11" xr:uid="{00000000-0005-0000-0000-000008000000}"/>
    <cellStyle name="Currency" xfId="70" builtinId="4"/>
    <cellStyle name="Currency 2" xfId="12" xr:uid="{00000000-0005-0000-0000-000009000000}"/>
    <cellStyle name="Currency 2 3" xfId="13" xr:uid="{00000000-0005-0000-0000-00000A000000}"/>
    <cellStyle name="Hyperlink" xfId="72" builtinId="8"/>
    <cellStyle name="Hyperlink 2" xfId="14" xr:uid="{00000000-0005-0000-0000-00000B000000}"/>
    <cellStyle name="Hyperlink 3" xfId="15" xr:uid="{00000000-0005-0000-0000-00000C000000}"/>
    <cellStyle name="Normal" xfId="0" builtinId="0"/>
    <cellStyle name="Normal 10" xfId="16" xr:uid="{00000000-0005-0000-0000-00000E000000}"/>
    <cellStyle name="Normal 11" xfId="17" xr:uid="{00000000-0005-0000-0000-00000F000000}"/>
    <cellStyle name="Normal 12" xfId="18" xr:uid="{00000000-0005-0000-0000-000010000000}"/>
    <cellStyle name="Normal 13" xfId="19" xr:uid="{00000000-0005-0000-0000-000011000000}"/>
    <cellStyle name="Normal 14" xfId="20" xr:uid="{00000000-0005-0000-0000-000012000000}"/>
    <cellStyle name="Normal 14 2" xfId="21" xr:uid="{00000000-0005-0000-0000-000013000000}"/>
    <cellStyle name="Normal 15" xfId="22" xr:uid="{00000000-0005-0000-0000-000014000000}"/>
    <cellStyle name="Normal 15 2" xfId="23" xr:uid="{00000000-0005-0000-0000-000015000000}"/>
    <cellStyle name="Normal 2" xfId="1" xr:uid="{00000000-0005-0000-0000-000016000000}"/>
    <cellStyle name="Normal 2 2" xfId="24" xr:uid="{00000000-0005-0000-0000-000017000000}"/>
    <cellStyle name="Normal 2 3" xfId="25" xr:uid="{00000000-0005-0000-0000-000018000000}"/>
    <cellStyle name="Normal 2 5" xfId="71" xr:uid="{D263F0BD-57CA-4A73-B6AB-635A6D4223A7}"/>
    <cellStyle name="Normal 3" xfId="2" xr:uid="{00000000-0005-0000-0000-000019000000}"/>
    <cellStyle name="Normal 3 2" xfId="26" xr:uid="{00000000-0005-0000-0000-00001A000000}"/>
    <cellStyle name="Normal 3 5" xfId="27" xr:uid="{00000000-0005-0000-0000-00001B000000}"/>
    <cellStyle name="Normal 4" xfId="28" xr:uid="{00000000-0005-0000-0000-00001C000000}"/>
    <cellStyle name="Normal 4 2" xfId="29" xr:uid="{00000000-0005-0000-0000-00001D000000}"/>
    <cellStyle name="Normal 4 3" xfId="30" xr:uid="{00000000-0005-0000-0000-00001E000000}"/>
    <cellStyle name="Normal 5" xfId="31" xr:uid="{00000000-0005-0000-0000-00001F000000}"/>
    <cellStyle name="Normal 6" xfId="32" xr:uid="{00000000-0005-0000-0000-000020000000}"/>
    <cellStyle name="Normal 6 2" xfId="33" xr:uid="{00000000-0005-0000-0000-000021000000}"/>
    <cellStyle name="Normal 6 3" xfId="34" xr:uid="{00000000-0005-0000-0000-000022000000}"/>
    <cellStyle name="Normal 7" xfId="35" xr:uid="{00000000-0005-0000-0000-000023000000}"/>
    <cellStyle name="Normal 8" xfId="36" xr:uid="{00000000-0005-0000-0000-000024000000}"/>
    <cellStyle name="Normal 9" xfId="37" xr:uid="{00000000-0005-0000-0000-000025000000}"/>
    <cellStyle name="Percent 2" xfId="38" xr:uid="{00000000-0005-0000-0000-000026000000}"/>
    <cellStyle name="SSMDecimal" xfId="39" xr:uid="{00000000-0005-0000-0000-000027000000}"/>
    <cellStyle name="SSMDecimal 2" xfId="54" xr:uid="{00000000-0005-0000-0000-000027000000}"/>
    <cellStyle name="SSMDecimal 3" xfId="53" xr:uid="{00000000-0005-0000-0000-000027000000}"/>
    <cellStyle name="SSMDecimal2" xfId="40" xr:uid="{00000000-0005-0000-0000-000028000000}"/>
    <cellStyle name="SSMDecimal2 2" xfId="55" xr:uid="{00000000-0005-0000-0000-000028000000}"/>
    <cellStyle name="SSMDecimal2 3" xfId="52" xr:uid="{00000000-0005-0000-0000-000028000000}"/>
    <cellStyle name="SSMHeader" xfId="41" xr:uid="{00000000-0005-0000-0000-000029000000}"/>
    <cellStyle name="SSMHeader 2" xfId="56" xr:uid="{00000000-0005-0000-0000-000029000000}"/>
    <cellStyle name="SSMHeader 3" xfId="51" xr:uid="{00000000-0005-0000-0000-000029000000}"/>
    <cellStyle name="SSMHeader2" xfId="42" xr:uid="{00000000-0005-0000-0000-00002A000000}"/>
    <cellStyle name="SSMHeader2 2" xfId="57" xr:uid="{00000000-0005-0000-0000-00002A000000}"/>
    <cellStyle name="SSMHeader2 3" xfId="63" xr:uid="{00000000-0005-0000-0000-00002A000000}"/>
    <cellStyle name="SSMIndicator" xfId="43" xr:uid="{00000000-0005-0000-0000-00002B000000}"/>
    <cellStyle name="SSMInteger" xfId="44" xr:uid="{00000000-0005-0000-0000-00002C000000}"/>
    <cellStyle name="SSMInteger 2" xfId="58" xr:uid="{00000000-0005-0000-0000-00002C000000}"/>
    <cellStyle name="SSMInteger 3" xfId="64" xr:uid="{00000000-0005-0000-0000-00002C000000}"/>
    <cellStyle name="SSMInvisible" xfId="45" xr:uid="{00000000-0005-0000-0000-00002D000000}"/>
    <cellStyle name="SSMInvisibleHeader" xfId="46" xr:uid="{00000000-0005-0000-0000-00002E000000}"/>
    <cellStyle name="SSMInvisibleHeader 2" xfId="59" xr:uid="{00000000-0005-0000-0000-00002E000000}"/>
    <cellStyle name="SSMInvisibleHeader 3" xfId="65" xr:uid="{00000000-0005-0000-0000-00002E000000}"/>
    <cellStyle name="SSMPercent" xfId="47" xr:uid="{00000000-0005-0000-0000-00002F000000}"/>
    <cellStyle name="SSMPercent 2" xfId="60" xr:uid="{00000000-0005-0000-0000-00002F000000}"/>
    <cellStyle name="SSMPercent 3" xfId="66" xr:uid="{00000000-0005-0000-0000-00002F000000}"/>
    <cellStyle name="SSMPercent2" xfId="48" xr:uid="{00000000-0005-0000-0000-000030000000}"/>
    <cellStyle name="SSMPercent2 2" xfId="61" xr:uid="{00000000-0005-0000-0000-000030000000}"/>
    <cellStyle name="SSMPercent2 3" xfId="67" xr:uid="{00000000-0005-0000-0000-000030000000}"/>
    <cellStyle name="SSMRowHeader" xfId="49" xr:uid="{00000000-0005-0000-0000-000031000000}"/>
    <cellStyle name="SSMStoplight" xfId="50" xr:uid="{00000000-0005-0000-0000-000032000000}"/>
    <cellStyle name="SSMStoplight 2" xfId="62" xr:uid="{00000000-0005-0000-0000-000032000000}"/>
    <cellStyle name="SSMStoplight 3" xfId="68" xr:uid="{00000000-0005-0000-0000-000032000000}"/>
  </cellStyles>
  <dxfs count="207">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ill>
        <patternFill>
          <bgColor theme="6" tint="0.59996337778862885"/>
        </patternFill>
      </fill>
    </dxf>
    <dxf>
      <font>
        <b val="0"/>
        <i/>
        <color rgb="FFFF0000"/>
      </font>
      <fill>
        <patternFill>
          <bgColor rgb="FFFFB7B7"/>
        </patternFill>
      </fill>
    </dxf>
    <dxf>
      <fill>
        <patternFill>
          <bgColor theme="6" tint="0.59996337778862885"/>
        </patternFill>
      </fill>
    </dxf>
    <dxf>
      <font>
        <b val="0"/>
        <i/>
        <color rgb="FFFF0000"/>
      </font>
      <fill>
        <patternFill>
          <bgColor rgb="FFFFB7B7"/>
        </patternFill>
      </fill>
    </dxf>
    <dxf>
      <fill>
        <patternFill>
          <bgColor theme="6" tint="0.59996337778862885"/>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
      <font>
        <b val="0"/>
        <i/>
        <color rgb="FFFF0000"/>
      </font>
      <fill>
        <patternFill>
          <bgColor rgb="FFFFB7B7"/>
        </patternFill>
      </fill>
    </dxf>
  </dxfs>
  <tableStyles count="0" defaultTableStyle="TableStyleMedium2" defaultPivotStyle="PivotStyleLight16"/>
  <colors>
    <mruColors>
      <color rgb="FFD8EEC0"/>
      <color rgb="FF99CC00"/>
      <color rgb="FFAAA6C7"/>
      <color rgb="FFB1A0C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openxmlformats.org/officeDocument/2006/relationships/externalLink" Target="externalLinks/externalLink9.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12.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externalLink" Target="externalLinks/externalLink8.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externalLink" Target="externalLinks/externalLink7.xml"/><Relationship Id="rId20" Type="http://schemas.openxmlformats.org/officeDocument/2006/relationships/externalLink" Target="externalLinks/externalLink11.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6.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externalLink" Target="externalLinks/externalLink1.xml"/><Relationship Id="rId19" Type="http://schemas.openxmlformats.org/officeDocument/2006/relationships/externalLink" Target="externalLinks/externalLink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5.xml"/><Relationship Id="rId22" Type="http://schemas.openxmlformats.org/officeDocument/2006/relationships/theme" Target="theme/theme1.xml"/><Relationship Id="rId27"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1693060</xdr:colOff>
      <xdr:row>3</xdr:row>
      <xdr:rowOff>7216</xdr:rowOff>
    </xdr:to>
    <xdr:pic>
      <xdr:nvPicPr>
        <xdr:cNvPr id="2" name="Picture 1">
          <a:extLst>
            <a:ext uri="{FF2B5EF4-FFF2-40B4-BE49-F238E27FC236}">
              <a16:creationId xmlns:a16="http://schemas.microsoft.com/office/drawing/2014/main" id="{75D306AE-6543-4800-B359-66C89AE3DE3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84150"/>
          <a:ext cx="1693060" cy="36916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Workplan%20Final_Exogen.xls" TargetMode="External"/></Relationships>
</file>

<file path=xl/externalLinks/_rels/externalLink10.xml.rels><?xml version="1.0" encoding="UTF-8" standalone="yes"?>
<Relationships xmlns="http://schemas.openxmlformats.org/package/2006/relationships"><Relationship Id="rId1" Type="http://schemas.microsoft.com/office/2006/relationships/xlExternalLinkPath/xlPathMissing" Target="Nov%202001%20Flash.xls" TargetMode="External"/></Relationships>
</file>

<file path=xl/externalLinks/_rels/externalLink11.xml.rels><?xml version="1.0" encoding="UTF-8" standalone="yes"?>
<Relationships xmlns="http://schemas.openxmlformats.org/package/2006/relationships"><Relationship Id="rId1" Type="http://schemas.microsoft.com/office/2006/relationships/xlExternalLinkPath/xlPathMissing" Target="Ardent%20Actions%20and%20Issues%20List%20v30.xls" TargetMode="External"/></Relationships>
</file>

<file path=xl/externalLinks/_rels/externalLink12.xml.rels><?xml version="1.0" encoding="UTF-8" standalone="yes"?>
<Relationships xmlns="http://schemas.openxmlformats.org/package/2006/relationships"><Relationship Id="rId1" Type="http://schemas.microsoft.com/office/2006/relationships/xlExternalLinkPath/xlPathMissing" Target="Ardent%20Actions%20and%20Issues%20List_MB.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SIG_2016%20EMR%20RFP.xlsm"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Actions%20&amp;%20Issues-Epic%20Install%202011.05.17.xlsx"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Clinical%20ROI%20Model%20v.6.xls" TargetMode="External"/></Relationships>
</file>

<file path=xl/externalLinks/_rels/externalLink5.xml.rels><?xml version="1.0" encoding="UTF-8" standalone="yes"?>
<Relationships xmlns="http://schemas.openxmlformats.org/package/2006/relationships"><Relationship Id="rId1" Type="http://schemas.microsoft.com/office/2006/relationships/xlExternalLinkPath/xlPathMissing" Target="HR_Template_Needs_Assessment.xls"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AMR%20Integrated%20Cost%20model%20v.3.xls" TargetMode="External"/></Relationships>
</file>

<file path=xl/externalLinks/_rels/externalLink7.xml.rels><?xml version="1.0" encoding="UTF-8" standalone="yes"?>
<Relationships xmlns="http://schemas.openxmlformats.org/package/2006/relationships"><Relationship Id="rId1" Type="http://schemas.microsoft.com/office/2006/relationships/xlExternalLinkPath/xlPathMissing" Target="May%202004%20Flash.xls" TargetMode="External"/></Relationships>
</file>

<file path=xl/externalLinks/_rels/externalLink8.xml.rels><?xml version="1.0" encoding="UTF-8" standalone="yes"?>
<Relationships xmlns="http://schemas.openxmlformats.org/package/2006/relationships"><Relationship Id="rId1" Type="http://schemas.microsoft.com/office/2006/relationships/xlExternalLinkPath/xlPathMissing" Target="Dec%202001%20Flash.xls" TargetMode="External"/></Relationships>
</file>

<file path=xl/externalLinks/_rels/externalLink9.xml.rels><?xml version="1.0" encoding="UTF-8" standalone="yes"?>
<Relationships xmlns="http://schemas.openxmlformats.org/package/2006/relationships"><Relationship Id="rId1" Type="http://schemas.microsoft.com/office/2006/relationships/xlExternalLinkPath/xlPathMissing" Target="JCL%20Connect%20Risks%202011-06-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orkplan"/>
      <sheetName val="Data for Metric Graph"/>
      <sheetName val="Milestone Tracking"/>
    </sheetNames>
    <sheetDataSet>
      <sheetData sheetId="0"/>
      <sheetData sheetId="1" refreshError="1"/>
      <sheetData sheetId="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TSummary"/>
      <sheetName val="ITRevenue"/>
      <sheetName val="Capital Spending"/>
    </sheetNames>
    <sheetDataSet>
      <sheetData sheetId="0">
        <row r="6">
          <cell r="F6">
            <v>37196</v>
          </cell>
        </row>
      </sheetData>
      <sheetData sheetId="1"/>
      <sheetData sheetId="2"/>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Enterprise-McKesson-PS"/>
      <sheetName val="Women's Hospital"/>
      <sheetName val="Westside"/>
      <sheetName val="Gibson"/>
      <sheetName val="Journal Center"/>
      <sheetName val="Downtown"/>
    </sheetNames>
    <sheetDataSet>
      <sheetData sheetId="0" refreshError="1"/>
      <sheetData sheetId="1" refreshError="1">
        <row r="3">
          <cell r="C3" t="str">
            <v>Closed</v>
          </cell>
          <cell r="I3" t="str">
            <v>Closed</v>
          </cell>
          <cell r="N3" t="str">
            <v>Interfaces</v>
          </cell>
        </row>
        <row r="4">
          <cell r="C4" t="str">
            <v>Closed</v>
          </cell>
          <cell r="I4" t="str">
            <v>Closed</v>
          </cell>
          <cell r="N4" t="str">
            <v>System Config</v>
          </cell>
        </row>
        <row r="5">
          <cell r="C5" t="str">
            <v>Closed</v>
          </cell>
          <cell r="I5" t="str">
            <v>Closed</v>
          </cell>
          <cell r="N5" t="str">
            <v>WF/Train</v>
          </cell>
        </row>
        <row r="6">
          <cell r="C6" t="str">
            <v>Closed</v>
          </cell>
          <cell r="I6" t="str">
            <v>Closed</v>
          </cell>
          <cell r="N6" t="str">
            <v>Infrastructure</v>
          </cell>
        </row>
        <row r="7">
          <cell r="C7" t="str">
            <v>Closed</v>
          </cell>
          <cell r="I7" t="str">
            <v>Closed</v>
          </cell>
        </row>
        <row r="8">
          <cell r="C8" t="str">
            <v>Closed</v>
          </cell>
          <cell r="I8" t="str">
            <v>Closed</v>
          </cell>
        </row>
        <row r="9">
          <cell r="C9" t="str">
            <v>Closed</v>
          </cell>
          <cell r="I9" t="str">
            <v>Closed</v>
          </cell>
        </row>
        <row r="10">
          <cell r="C10" t="str">
            <v>Closed</v>
          </cell>
          <cell r="I10" t="str">
            <v>Closed</v>
          </cell>
        </row>
        <row r="11">
          <cell r="C11" t="str">
            <v>Closed</v>
          </cell>
          <cell r="I11" t="str">
            <v>Closed</v>
          </cell>
        </row>
        <row r="12">
          <cell r="C12" t="str">
            <v>Closed</v>
          </cell>
          <cell r="I12" t="str">
            <v>Closed</v>
          </cell>
        </row>
        <row r="13">
          <cell r="C13" t="str">
            <v>Closed</v>
          </cell>
          <cell r="I13" t="str">
            <v>Closed</v>
          </cell>
        </row>
        <row r="14">
          <cell r="C14" t="str">
            <v>Closed</v>
          </cell>
          <cell r="I14" t="str">
            <v>Closed</v>
          </cell>
        </row>
        <row r="15">
          <cell r="C15" t="str">
            <v>Closed</v>
          </cell>
          <cell r="I15" t="str">
            <v>Closed</v>
          </cell>
        </row>
        <row r="16">
          <cell r="C16" t="str">
            <v>Closed</v>
          </cell>
          <cell r="I16" t="str">
            <v>Closed</v>
          </cell>
        </row>
        <row r="17">
          <cell r="C17" t="str">
            <v>Low</v>
          </cell>
          <cell r="I17" t="str">
            <v>Open</v>
          </cell>
        </row>
        <row r="18">
          <cell r="C18" t="str">
            <v>Low</v>
          </cell>
          <cell r="I18" t="str">
            <v>Open</v>
          </cell>
        </row>
        <row r="19">
          <cell r="C19" t="str">
            <v>Closed</v>
          </cell>
          <cell r="I19" t="str">
            <v>Closed</v>
          </cell>
        </row>
        <row r="20">
          <cell r="C20" t="str">
            <v>Low</v>
          </cell>
          <cell r="I20" t="str">
            <v>Open</v>
          </cell>
        </row>
        <row r="21">
          <cell r="C21" t="str">
            <v>Low</v>
          </cell>
          <cell r="I21" t="str">
            <v>Closed</v>
          </cell>
        </row>
        <row r="22">
          <cell r="C22" t="str">
            <v>Low</v>
          </cell>
          <cell r="I22" t="str">
            <v>Open</v>
          </cell>
        </row>
        <row r="23">
          <cell r="C23" t="str">
            <v>Closed</v>
          </cell>
          <cell r="I23" t="str">
            <v>Closed</v>
          </cell>
        </row>
        <row r="24">
          <cell r="C24" t="str">
            <v>Med</v>
          </cell>
          <cell r="I24" t="str">
            <v>Open</v>
          </cell>
        </row>
        <row r="25">
          <cell r="C25" t="str">
            <v>Closed</v>
          </cell>
          <cell r="I25" t="str">
            <v>Closed</v>
          </cell>
        </row>
        <row r="26">
          <cell r="C26" t="str">
            <v>Low</v>
          </cell>
          <cell r="I26" t="str">
            <v>Deferred</v>
          </cell>
        </row>
        <row r="27">
          <cell r="C27" t="str">
            <v>Med</v>
          </cell>
          <cell r="I27" t="str">
            <v>Open</v>
          </cell>
        </row>
        <row r="28">
          <cell r="C28" t="str">
            <v>Low</v>
          </cell>
          <cell r="I28" t="str">
            <v>Open</v>
          </cell>
        </row>
        <row r="29">
          <cell r="C29" t="str">
            <v>Med</v>
          </cell>
          <cell r="I29" t="str">
            <v>Open</v>
          </cell>
        </row>
        <row r="30">
          <cell r="C30" t="str">
            <v>Med</v>
          </cell>
          <cell r="I30" t="str">
            <v>Open</v>
          </cell>
        </row>
        <row r="31">
          <cell r="C31" t="str">
            <v>Low</v>
          </cell>
          <cell r="I31" t="str">
            <v>Open</v>
          </cell>
        </row>
        <row r="32">
          <cell r="C32" t="str">
            <v>Low</v>
          </cell>
          <cell r="I32" t="str">
            <v>open</v>
          </cell>
        </row>
        <row r="33">
          <cell r="C33" t="str">
            <v>Med</v>
          </cell>
          <cell r="I33" t="str">
            <v>Open</v>
          </cell>
        </row>
      </sheetData>
      <sheetData sheetId="2" refreshError="1">
        <row r="3">
          <cell r="C3" t="str">
            <v>Closed</v>
          </cell>
          <cell r="I3" t="str">
            <v>Closed</v>
          </cell>
          <cell r="M3" t="str">
            <v>Interfaces</v>
          </cell>
        </row>
        <row r="4">
          <cell r="C4" t="str">
            <v>Closed</v>
          </cell>
          <cell r="I4" t="str">
            <v>Closed</v>
          </cell>
          <cell r="M4" t="str">
            <v>System Config</v>
          </cell>
        </row>
        <row r="5">
          <cell r="C5" t="str">
            <v>Closed</v>
          </cell>
          <cell r="I5" t="str">
            <v>Closed</v>
          </cell>
          <cell r="M5" t="str">
            <v>WF/Train</v>
          </cell>
        </row>
        <row r="6">
          <cell r="C6" t="str">
            <v>Deferred</v>
          </cell>
          <cell r="I6" t="str">
            <v>Deferred</v>
          </cell>
          <cell r="M6" t="str">
            <v>Support Svc</v>
          </cell>
        </row>
        <row r="7">
          <cell r="C7" t="str">
            <v>Deferred</v>
          </cell>
          <cell r="I7" t="str">
            <v>Deferred</v>
          </cell>
          <cell r="M7" t="str">
            <v>Infrastructure</v>
          </cell>
        </row>
        <row r="8">
          <cell r="C8" t="str">
            <v>Deferred</v>
          </cell>
          <cell r="I8" t="str">
            <v>Deferred</v>
          </cell>
        </row>
        <row r="9">
          <cell r="C9" t="str">
            <v>Closed</v>
          </cell>
          <cell r="I9" t="str">
            <v>Closed</v>
          </cell>
        </row>
        <row r="10">
          <cell r="C10" t="str">
            <v>Closed</v>
          </cell>
          <cell r="I10" t="str">
            <v>Closed</v>
          </cell>
        </row>
        <row r="11">
          <cell r="C11" t="str">
            <v>Deferred</v>
          </cell>
          <cell r="I11" t="str">
            <v>Deferred</v>
          </cell>
        </row>
        <row r="12">
          <cell r="C12" t="str">
            <v>Closed</v>
          </cell>
          <cell r="I12" t="str">
            <v>Closed</v>
          </cell>
        </row>
        <row r="13">
          <cell r="C13" t="str">
            <v>Low</v>
          </cell>
          <cell r="I13" t="str">
            <v>Deferred</v>
          </cell>
        </row>
      </sheetData>
      <sheetData sheetId="3" refreshError="1">
        <row r="3">
          <cell r="C3" t="str">
            <v>Deferred</v>
          </cell>
          <cell r="I3" t="str">
            <v>Deferred</v>
          </cell>
          <cell r="M3" t="str">
            <v>Interfaces</v>
          </cell>
        </row>
        <row r="4">
          <cell r="C4" t="str">
            <v>Closed</v>
          </cell>
          <cell r="I4" t="str">
            <v>Closed</v>
          </cell>
          <cell r="M4" t="str">
            <v>System Config</v>
          </cell>
        </row>
        <row r="5">
          <cell r="C5" t="str">
            <v>Closed</v>
          </cell>
          <cell r="I5" t="str">
            <v>Closed</v>
          </cell>
          <cell r="M5" t="str">
            <v>WF/Train</v>
          </cell>
        </row>
        <row r="6">
          <cell r="C6" t="str">
            <v>Closed</v>
          </cell>
          <cell r="I6" t="str">
            <v>Closed</v>
          </cell>
          <cell r="M6" t="str">
            <v>Support Svc</v>
          </cell>
        </row>
        <row r="7">
          <cell r="C7" t="str">
            <v>Deferred</v>
          </cell>
          <cell r="I7" t="str">
            <v>Deferred</v>
          </cell>
          <cell r="M7" t="str">
            <v>Infrastructure</v>
          </cell>
        </row>
        <row r="8">
          <cell r="C8" t="str">
            <v>Deferred</v>
          </cell>
          <cell r="I8" t="str">
            <v>Deferred</v>
          </cell>
        </row>
        <row r="9">
          <cell r="C9" t="str">
            <v>closed</v>
          </cell>
          <cell r="I9" t="str">
            <v>Closed</v>
          </cell>
        </row>
        <row r="10">
          <cell r="C10" t="str">
            <v>Closed</v>
          </cell>
          <cell r="I10" t="str">
            <v>Closed</v>
          </cell>
        </row>
      </sheetData>
      <sheetData sheetId="4" refreshError="1">
        <row r="3">
          <cell r="C3" t="str">
            <v>Closed</v>
          </cell>
          <cell r="I3" t="str">
            <v>Closed</v>
          </cell>
          <cell r="M3" t="str">
            <v>Interfaces</v>
          </cell>
        </row>
        <row r="4">
          <cell r="C4" t="str">
            <v>Closed</v>
          </cell>
          <cell r="I4" t="str">
            <v>Closed</v>
          </cell>
          <cell r="M4" t="str">
            <v>System Config</v>
          </cell>
        </row>
        <row r="5">
          <cell r="C5" t="str">
            <v>Closed</v>
          </cell>
          <cell r="I5" t="str">
            <v>Closed</v>
          </cell>
          <cell r="M5" t="str">
            <v>WF/Train</v>
          </cell>
        </row>
        <row r="6">
          <cell r="C6" t="str">
            <v>Closed</v>
          </cell>
          <cell r="I6" t="str">
            <v>Closed</v>
          </cell>
          <cell r="M6" t="str">
            <v>Support Svc</v>
          </cell>
        </row>
        <row r="7">
          <cell r="C7" t="str">
            <v>Closed</v>
          </cell>
          <cell r="I7" t="str">
            <v>Closed</v>
          </cell>
          <cell r="M7" t="str">
            <v>Infrastructure</v>
          </cell>
        </row>
        <row r="8">
          <cell r="C8" t="str">
            <v>Closed</v>
          </cell>
          <cell r="I8" t="str">
            <v>Closed</v>
          </cell>
        </row>
        <row r="9">
          <cell r="C9" t="str">
            <v>Deferred</v>
          </cell>
          <cell r="I9" t="str">
            <v>Deferred</v>
          </cell>
        </row>
        <row r="10">
          <cell r="C10" t="str">
            <v>Closed</v>
          </cell>
          <cell r="I10" t="str">
            <v>Closed</v>
          </cell>
        </row>
        <row r="11">
          <cell r="C11" t="str">
            <v>Closed</v>
          </cell>
          <cell r="I11" t="str">
            <v>Closed</v>
          </cell>
        </row>
        <row r="12">
          <cell r="C12" t="str">
            <v>Closed</v>
          </cell>
          <cell r="I12" t="str">
            <v>Closed</v>
          </cell>
        </row>
        <row r="13">
          <cell r="C13" t="str">
            <v>Closed</v>
          </cell>
          <cell r="I13" t="str">
            <v>Closed</v>
          </cell>
        </row>
        <row r="14">
          <cell r="C14" t="str">
            <v>Deferred</v>
          </cell>
          <cell r="I14" t="str">
            <v>Deferred</v>
          </cell>
        </row>
        <row r="15">
          <cell r="C15" t="str">
            <v>Closed</v>
          </cell>
          <cell r="I15" t="str">
            <v>Closed</v>
          </cell>
        </row>
        <row r="16">
          <cell r="C16" t="str">
            <v>Deferred</v>
          </cell>
          <cell r="I16" t="str">
            <v>Deferred</v>
          </cell>
        </row>
        <row r="17">
          <cell r="C17" t="str">
            <v>Closed</v>
          </cell>
          <cell r="I17" t="str">
            <v>Closed</v>
          </cell>
        </row>
        <row r="18">
          <cell r="C18" t="str">
            <v>Deferred</v>
          </cell>
          <cell r="I18" t="str">
            <v>Deferred</v>
          </cell>
        </row>
        <row r="19">
          <cell r="C19" t="str">
            <v>High</v>
          </cell>
          <cell r="I19" t="str">
            <v>Open</v>
          </cell>
        </row>
        <row r="20">
          <cell r="C20" t="str">
            <v>Low</v>
          </cell>
          <cell r="I20" t="str">
            <v>Open</v>
          </cell>
        </row>
      </sheetData>
      <sheetData sheetId="5" refreshError="1">
        <row r="3">
          <cell r="C3" t="str">
            <v>Closed</v>
          </cell>
          <cell r="I3" t="str">
            <v>Closed</v>
          </cell>
          <cell r="M3" t="str">
            <v>Interfaces</v>
          </cell>
        </row>
        <row r="4">
          <cell r="C4" t="str">
            <v>Closed</v>
          </cell>
          <cell r="I4" t="str">
            <v>Closed</v>
          </cell>
          <cell r="M4" t="str">
            <v>System Config</v>
          </cell>
        </row>
        <row r="5">
          <cell r="C5" t="str">
            <v>Closed</v>
          </cell>
          <cell r="I5" t="str">
            <v>Closed</v>
          </cell>
          <cell r="M5" t="str">
            <v>WF/Train</v>
          </cell>
        </row>
        <row r="6">
          <cell r="C6" t="str">
            <v>Closed</v>
          </cell>
          <cell r="I6" t="str">
            <v>Closed</v>
          </cell>
          <cell r="M6" t="str">
            <v>Support Svc</v>
          </cell>
        </row>
        <row r="7">
          <cell r="C7" t="str">
            <v>Closed</v>
          </cell>
          <cell r="I7" t="str">
            <v>Closed</v>
          </cell>
          <cell r="M7" t="str">
            <v>Infrastructure</v>
          </cell>
        </row>
        <row r="8">
          <cell r="C8" t="str">
            <v>Closed</v>
          </cell>
          <cell r="I8" t="str">
            <v>Closed</v>
          </cell>
        </row>
        <row r="9">
          <cell r="C9" t="str">
            <v>Closed</v>
          </cell>
          <cell r="I9" t="str">
            <v>Closed</v>
          </cell>
        </row>
        <row r="10">
          <cell r="C10" t="str">
            <v>Closed</v>
          </cell>
          <cell r="I10" t="str">
            <v>Closed</v>
          </cell>
        </row>
        <row r="11">
          <cell r="C11" t="str">
            <v>Closed</v>
          </cell>
          <cell r="I11" t="str">
            <v>Closed</v>
          </cell>
        </row>
        <row r="12">
          <cell r="C12" t="str">
            <v>Closed</v>
          </cell>
          <cell r="I12" t="str">
            <v>Closed</v>
          </cell>
        </row>
      </sheetData>
      <sheetData sheetId="6" refreshError="1">
        <row r="3">
          <cell r="C3" t="str">
            <v>Closed</v>
          </cell>
          <cell r="I3" t="str">
            <v>Closed</v>
          </cell>
          <cell r="M3" t="str">
            <v>Interfaces</v>
          </cell>
        </row>
        <row r="4">
          <cell r="C4" t="str">
            <v>Deferred</v>
          </cell>
          <cell r="I4" t="str">
            <v>Deferred</v>
          </cell>
          <cell r="M4" t="str">
            <v>System Config</v>
          </cell>
        </row>
        <row r="5">
          <cell r="C5" t="str">
            <v>Closed</v>
          </cell>
          <cell r="I5" t="str">
            <v>Closed</v>
          </cell>
          <cell r="M5" t="str">
            <v>WF/Train</v>
          </cell>
        </row>
        <row r="6">
          <cell r="C6" t="str">
            <v>Closed</v>
          </cell>
          <cell r="I6" t="str">
            <v>Closed</v>
          </cell>
          <cell r="M6" t="str">
            <v>Support Svc</v>
          </cell>
        </row>
        <row r="7">
          <cell r="C7" t="str">
            <v>Closed</v>
          </cell>
          <cell r="I7" t="str">
            <v>Closed</v>
          </cell>
          <cell r="M7" t="str">
            <v>Infrastructure</v>
          </cell>
        </row>
        <row r="8">
          <cell r="C8" t="str">
            <v>Closed</v>
          </cell>
          <cell r="I8" t="str">
            <v>Closed</v>
          </cell>
        </row>
        <row r="9">
          <cell r="C9" t="str">
            <v>Closed</v>
          </cell>
          <cell r="I9" t="str">
            <v>Closed</v>
          </cell>
        </row>
        <row r="10">
          <cell r="C10" t="str">
            <v>High</v>
          </cell>
          <cell r="I10" t="str">
            <v>Open</v>
          </cell>
        </row>
        <row r="11">
          <cell r="C11" t="str">
            <v>Closed</v>
          </cell>
          <cell r="I11" t="str">
            <v>Closed</v>
          </cell>
        </row>
        <row r="12">
          <cell r="C12" t="str">
            <v>Closed</v>
          </cell>
          <cell r="I12" t="str">
            <v>Closed</v>
          </cell>
        </row>
        <row r="13">
          <cell r="C13" t="str">
            <v>Deferred</v>
          </cell>
          <cell r="I13" t="str">
            <v>Deferred</v>
          </cell>
        </row>
        <row r="14">
          <cell r="C14" t="str">
            <v>Closed</v>
          </cell>
          <cell r="I14" t="str">
            <v>Closed</v>
          </cell>
        </row>
        <row r="15">
          <cell r="C15" t="str">
            <v>Closed</v>
          </cell>
          <cell r="I15" t="str">
            <v>Closed</v>
          </cell>
        </row>
        <row r="16">
          <cell r="C16" t="str">
            <v>Deferred</v>
          </cell>
          <cell r="I16" t="str">
            <v>Deferred</v>
          </cell>
        </row>
        <row r="17">
          <cell r="C17" t="str">
            <v>Closed</v>
          </cell>
          <cell r="I17" t="str">
            <v>Closed</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Enterprise-McKesson"/>
      <sheetName val="Women's Hospital"/>
      <sheetName val="Westside"/>
      <sheetName val="Gibson"/>
      <sheetName val="Journal Center"/>
      <sheetName val="Downtown"/>
    </sheetNames>
    <sheetDataSet>
      <sheetData sheetId="0" refreshError="1"/>
      <sheetData sheetId="1">
        <row r="3">
          <cell r="O3" t="str">
            <v>Open</v>
          </cell>
        </row>
        <row r="4">
          <cell r="O4" t="str">
            <v>Closed</v>
          </cell>
        </row>
        <row r="5">
          <cell r="O5" t="str">
            <v>N/A</v>
          </cell>
        </row>
      </sheetData>
      <sheetData sheetId="2" refreshError="1"/>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Dashboard"/>
      <sheetName val="Business Information"/>
      <sheetName val="Documentation"/>
      <sheetName val="Lite"/>
      <sheetName val="A. Risk Management"/>
      <sheetName val="B. Security Policy"/>
      <sheetName val="C. Organizational Security"/>
      <sheetName val="D. Asset Management"/>
      <sheetName val="E. Human Resource Security"/>
      <sheetName val="F. Physical and Environmental"/>
      <sheetName val="G. Communications and Ops Mgmt"/>
      <sheetName val="H. Access Control"/>
      <sheetName val="I. Info Sys AD&amp;M"/>
      <sheetName val="J. Incident Event &amp; Comm Mgmt"/>
      <sheetName val="K. Business Resiliency"/>
      <sheetName val="L. Compliance"/>
      <sheetName val="M. Mobile"/>
      <sheetName val="P. Privacy"/>
      <sheetName val="Q. Software Security"/>
      <sheetName val="V. Cloud Security"/>
      <sheetName val="Z. Additional Questions"/>
      <sheetName val="Glossary"/>
      <sheetName val="Formula Notes"/>
      <sheetName val="Full"/>
      <sheetName val="Full Lite"/>
      <sheetName val="Copyright"/>
      <sheetName val="Terms of Use"/>
      <sheetName val="Drops"/>
    </sheetNames>
    <sheetDataSet>
      <sheetData sheetId="0" refreshError="1"/>
      <sheetData sheetId="1" refreshError="1"/>
      <sheetData sheetId="2">
        <row r="4">
          <cell r="A4">
            <v>2891</v>
          </cell>
          <cell r="B4" t="str">
            <v>Responder Name</v>
          </cell>
          <cell r="E4">
            <v>0</v>
          </cell>
          <cell r="F4">
            <v>0</v>
          </cell>
        </row>
        <row r="5">
          <cell r="A5">
            <v>2892</v>
          </cell>
          <cell r="B5" t="str">
            <v>Responder Job Title</v>
          </cell>
          <cell r="E5">
            <v>0</v>
          </cell>
          <cell r="F5">
            <v>0</v>
          </cell>
        </row>
        <row r="6">
          <cell r="A6">
            <v>2893</v>
          </cell>
          <cell r="B6" t="str">
            <v>Responder Contact Information</v>
          </cell>
          <cell r="E6">
            <v>0</v>
          </cell>
          <cell r="F6">
            <v>0</v>
          </cell>
        </row>
        <row r="7">
          <cell r="A7">
            <v>3749</v>
          </cell>
          <cell r="B7" t="str">
            <v>Names and titles/functions of individuals who contributed to this questionnaire</v>
          </cell>
          <cell r="E7">
            <v>0</v>
          </cell>
          <cell r="F7">
            <v>0</v>
          </cell>
        </row>
        <row r="8">
          <cell r="A8">
            <v>2894</v>
          </cell>
          <cell r="B8" t="str">
            <v>Date of Response</v>
          </cell>
          <cell r="E8">
            <v>0</v>
          </cell>
          <cell r="F8">
            <v>0</v>
          </cell>
        </row>
        <row r="9">
          <cell r="B9" t="str">
            <v>Company Profile</v>
          </cell>
          <cell r="F9">
            <v>0</v>
          </cell>
        </row>
        <row r="10">
          <cell r="A10">
            <v>2896</v>
          </cell>
          <cell r="B10" t="str">
            <v>Name of the holding or parent company</v>
          </cell>
          <cell r="E10">
            <v>0</v>
          </cell>
          <cell r="F10">
            <v>0</v>
          </cell>
        </row>
        <row r="11">
          <cell r="A11">
            <v>2897</v>
          </cell>
          <cell r="B11" t="str">
            <v>Company/business name</v>
          </cell>
          <cell r="E11">
            <v>0</v>
          </cell>
          <cell r="F11">
            <v>0</v>
          </cell>
        </row>
        <row r="12">
          <cell r="A12">
            <v>2898</v>
          </cell>
          <cell r="B12" t="str">
            <v>Publicly or privately held company</v>
          </cell>
          <cell r="E12">
            <v>0</v>
          </cell>
          <cell r="F12">
            <v>0</v>
          </cell>
        </row>
        <row r="13">
          <cell r="A13">
            <v>2899</v>
          </cell>
          <cell r="B13" t="str">
            <v>If public, what is the name of the Exchange</v>
          </cell>
          <cell r="E13">
            <v>0</v>
          </cell>
          <cell r="F13">
            <v>0</v>
          </cell>
        </row>
        <row r="14">
          <cell r="A14">
            <v>2900</v>
          </cell>
          <cell r="B14" t="str">
            <v>If public, what is the trading symbol</v>
          </cell>
          <cell r="E14">
            <v>0</v>
          </cell>
          <cell r="F14">
            <v>0</v>
          </cell>
        </row>
        <row r="15">
          <cell r="A15">
            <v>2901</v>
          </cell>
          <cell r="B15" t="str">
            <v>Type of legal entity and state of incorporation</v>
          </cell>
          <cell r="E15">
            <v>0</v>
          </cell>
          <cell r="F15">
            <v>0</v>
          </cell>
        </row>
        <row r="16">
          <cell r="A16">
            <v>2902</v>
          </cell>
          <cell r="B16" t="str">
            <v>How long has the company been in business</v>
          </cell>
          <cell r="E16">
            <v>0</v>
          </cell>
          <cell r="F16">
            <v>0</v>
          </cell>
        </row>
        <row r="17">
          <cell r="A17">
            <v>2903</v>
          </cell>
          <cell r="B17" t="str">
            <v>Are there any material claims or judgments against the company</v>
          </cell>
          <cell r="E17">
            <v>0</v>
          </cell>
          <cell r="F17">
            <v>0</v>
          </cell>
        </row>
        <row r="18">
          <cell r="A18">
            <v>2904</v>
          </cell>
          <cell r="B18" t="str">
            <v>If yes, describe the impact it may have on the services in scope of this document</v>
          </cell>
          <cell r="E18">
            <v>0</v>
          </cell>
          <cell r="F18">
            <v>0</v>
          </cell>
        </row>
        <row r="19">
          <cell r="A19">
            <v>4000</v>
          </cell>
          <cell r="B19" t="str">
            <v>Has your company suffered a data loss or security breach within the last 3 years?</v>
          </cell>
          <cell r="E19">
            <v>0</v>
          </cell>
          <cell r="F19">
            <v>0</v>
          </cell>
        </row>
        <row r="20">
          <cell r="A20">
            <v>4001</v>
          </cell>
          <cell r="B20" t="str">
            <v>If yes, please describe the loss or breach.</v>
          </cell>
          <cell r="E20">
            <v>0</v>
          </cell>
          <cell r="F20">
            <v>0</v>
          </cell>
        </row>
        <row r="21">
          <cell r="A21">
            <v>4002</v>
          </cell>
          <cell r="B21" t="str">
            <v>Has any of your Third Party Vendors suffered a data loss or security breach within the last 3 years?</v>
          </cell>
          <cell r="E21">
            <v>0</v>
          </cell>
          <cell r="F21">
            <v>0</v>
          </cell>
        </row>
        <row r="22">
          <cell r="A22">
            <v>4003</v>
          </cell>
          <cell r="B22" t="str">
            <v>If yes, please describe the loss or breach.</v>
          </cell>
          <cell r="E22">
            <v>0</v>
          </cell>
          <cell r="F22">
            <v>0</v>
          </cell>
        </row>
        <row r="23">
          <cell r="B23" t="str">
            <v>Scope
Please provide the below responses to establish the scope of the SIG</v>
          </cell>
          <cell r="F23">
            <v>0</v>
          </cell>
        </row>
        <row r="24">
          <cell r="A24">
            <v>2911</v>
          </cell>
          <cell r="B24" t="str">
            <v xml:space="preserve">Are the answers in this questionnaire for only one facility or geographic location? If yes, provide description of physical location (address, city, state, country). </v>
          </cell>
          <cell r="E24">
            <v>0</v>
          </cell>
          <cell r="F24">
            <v>0</v>
          </cell>
        </row>
        <row r="25">
          <cell r="A25">
            <v>2912</v>
          </cell>
          <cell r="B25" t="str">
            <v>Backup site physical address</v>
          </cell>
          <cell r="E25">
            <v>0</v>
          </cell>
          <cell r="F25">
            <v>0</v>
          </cell>
        </row>
        <row r="26">
          <cell r="A26">
            <v>2913</v>
          </cell>
          <cell r="B26" t="str">
            <v>Any additional locations where Scoped Systems and Data is stored</v>
          </cell>
          <cell r="E26">
            <v>0</v>
          </cell>
          <cell r="F26">
            <v>0</v>
          </cell>
        </row>
        <row r="27">
          <cell r="A27">
            <v>2914</v>
          </cell>
          <cell r="B27" t="str">
            <v>If yes, provide each location (address, city, state, country).</v>
          </cell>
          <cell r="E27">
            <v>0</v>
          </cell>
          <cell r="F27">
            <v>0</v>
          </cell>
        </row>
        <row r="28">
          <cell r="A28">
            <v>2973</v>
          </cell>
          <cell r="B28" t="str">
            <v>Are the answers to this questionnaire for only one specific type of service? If yes, describe the service.</v>
          </cell>
          <cell r="E28">
            <v>0</v>
          </cell>
          <cell r="F28">
            <v>0</v>
          </cell>
        </row>
        <row r="29">
          <cell r="A29">
            <v>3919</v>
          </cell>
          <cell r="B29" t="str">
            <v>Are software applications provided?</v>
          </cell>
          <cell r="E29">
            <v>0</v>
          </cell>
          <cell r="F29">
            <v>0</v>
          </cell>
        </row>
        <row r="30">
          <cell r="A30">
            <v>3992</v>
          </cell>
          <cell r="B30" t="str">
            <v>List the applications provided that are in scope.</v>
          </cell>
          <cell r="E30">
            <v>0</v>
          </cell>
          <cell r="F30">
            <v>0</v>
          </cell>
        </row>
        <row r="31">
          <cell r="A31">
            <v>3993</v>
          </cell>
          <cell r="B31" t="str">
            <v>Identify the applications which are covered by the secure software development lifecycle.</v>
          </cell>
          <cell r="E31">
            <v>0</v>
          </cell>
          <cell r="F31">
            <v>0</v>
          </cell>
        </row>
        <row r="32">
          <cell r="A32">
            <v>3994</v>
          </cell>
          <cell r="B32" t="str">
            <v>What type of software is being provided, select all that apply?</v>
          </cell>
          <cell r="F32">
            <v>0</v>
          </cell>
        </row>
        <row r="33">
          <cell r="A33">
            <v>3995</v>
          </cell>
          <cell r="B33" t="str">
            <v>Commercial Off-The-Shelf (COTS)</v>
          </cell>
          <cell r="E33">
            <v>0</v>
          </cell>
          <cell r="F33">
            <v>0</v>
          </cell>
        </row>
        <row r="34">
          <cell r="A34">
            <v>3996</v>
          </cell>
          <cell r="B34" t="str">
            <v>Custom Developed</v>
          </cell>
          <cell r="E34">
            <v>0</v>
          </cell>
          <cell r="F34">
            <v>0</v>
          </cell>
        </row>
        <row r="35">
          <cell r="A35">
            <v>3997</v>
          </cell>
          <cell r="B35" t="str">
            <v xml:space="preserve">Cloud </v>
          </cell>
          <cell r="E35">
            <v>0</v>
          </cell>
          <cell r="F35">
            <v>0</v>
          </cell>
        </row>
        <row r="36">
          <cell r="A36">
            <v>3998</v>
          </cell>
          <cell r="B36" t="str">
            <v>Mobile</v>
          </cell>
          <cell r="E36">
            <v>0</v>
          </cell>
          <cell r="F36">
            <v>0</v>
          </cell>
        </row>
        <row r="37">
          <cell r="A37">
            <v>4004</v>
          </cell>
          <cell r="B37" t="str">
            <v>Open Source Software</v>
          </cell>
          <cell r="E37">
            <v>0</v>
          </cell>
          <cell r="F37">
            <v>0</v>
          </cell>
        </row>
        <row r="38">
          <cell r="A38">
            <v>3999</v>
          </cell>
          <cell r="B38" t="str">
            <v>Other</v>
          </cell>
          <cell r="E38">
            <v>0</v>
          </cell>
          <cell r="F38">
            <v>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refreshError="1"/>
      <sheetData sheetId="25" refreshError="1"/>
      <sheetData sheetId="26" refreshError="1"/>
      <sheetData sheetId="27" refreshError="1"/>
      <sheetData sheetId="28">
        <row r="2">
          <cell r="C2" t="str">
            <v>Enable</v>
          </cell>
        </row>
        <row r="3">
          <cell r="A3" t="str">
            <v>Yes</v>
          </cell>
          <cell r="B3">
            <v>1</v>
          </cell>
          <cell r="C3" t="str">
            <v>Disable</v>
          </cell>
          <cell r="D3" t="str">
            <v>Master</v>
          </cell>
        </row>
        <row r="4">
          <cell r="A4" t="str">
            <v>No</v>
          </cell>
          <cell r="B4">
            <v>2</v>
          </cell>
        </row>
        <row r="5">
          <cell r="A5" t="str">
            <v>N/A</v>
          </cell>
          <cell r="B5">
            <v>3</v>
          </cell>
        </row>
        <row r="6">
          <cell r="B6">
            <v>4</v>
          </cell>
        </row>
        <row r="7">
          <cell r="B7">
            <v>5</v>
          </cell>
        </row>
        <row r="8">
          <cell r="B8" t="str">
            <v>N/A</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pen"/>
      <sheetName val="Metrics"/>
      <sheetName val="Closed"/>
      <sheetName val="Controls"/>
    </sheetNames>
    <sheetDataSet>
      <sheetData sheetId="0"/>
      <sheetData sheetId="1"/>
      <sheetData sheetId="2"/>
      <sheetData sheetId="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ion Control"/>
      <sheetName val="Client Profile"/>
      <sheetName val="Financial Profile"/>
      <sheetName val="Scenario Analysis"/>
      <sheetName val="Midpoint Summary"/>
      <sheetName val="Midpoint Cash"/>
      <sheetName val="High Range Cash"/>
      <sheetName val="Low Range Cash"/>
      <sheetName val="Midpoint P&amp;L Summary"/>
      <sheetName val="Midpoint P&amp;L"/>
      <sheetName val="High Range P&amp;L"/>
      <sheetName val="Low Range P&amp;L"/>
      <sheetName val="Assumptions"/>
      <sheetName val=" Phasing"/>
      <sheetName val="Current Non-Salary"/>
      <sheetName val="Imp Staffing"/>
      <sheetName val="Interfaces-Conversions"/>
      <sheetName val="Summary"/>
      <sheetName val="ADEs"/>
      <sheetName val="OT"/>
      <sheetName val="Unecessary Rad"/>
      <sheetName val="Unecessary Lab"/>
      <sheetName val="HIM"/>
      <sheetName val="Document Imaging"/>
      <sheetName val="Transcription"/>
      <sheetName val="Record Storage"/>
      <sheetName val="Charge Entry"/>
      <sheetName val="Scheduling Productivity"/>
      <sheetName val="Clinic Revenu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refreshError="1"/>
      <sheetData sheetId="16" refreshError="1"/>
      <sheetData sheetId="17" refreshError="1"/>
      <sheetData sheetId="18"/>
      <sheetData sheetId="19"/>
      <sheetData sheetId="20"/>
      <sheetData sheetId="21"/>
      <sheetData sheetId="22"/>
      <sheetData sheetId="23"/>
      <sheetData sheetId="24"/>
      <sheetData sheetId="25"/>
      <sheetData sheetId="26" refreshError="1"/>
      <sheetData sheetId="27" refreshError="1"/>
      <sheetData sheetId="2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raining Needs Assessment"/>
      <sheetName val="Pivot Table 1"/>
      <sheetName val="Pivot Table 2"/>
      <sheetName val="Data"/>
      <sheetName val="Help"/>
    </sheetNames>
    <sheetDataSet>
      <sheetData sheetId="0"/>
      <sheetData sheetId="1"/>
      <sheetData sheetId="2"/>
      <sheetData sheetId="3"/>
      <sheetData sheetId="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nancial Profile"/>
      <sheetName val="Summary"/>
      <sheetName val="Roll up (2)"/>
      <sheetName val="Roll up"/>
      <sheetName val="IT Operating Costs"/>
      <sheetName val="User Counts"/>
      <sheetName val="Phasing Assumptions"/>
      <sheetName val="Cost Assumptions"/>
      <sheetName val="Allina Hardware"/>
      <sheetName val="Allina Software"/>
      <sheetName val="Allina Network"/>
      <sheetName val="Allina Peripherals"/>
      <sheetName val="Allina Interfaces"/>
      <sheetName val="Allina Implementations"/>
      <sheetName val="Notes"/>
    </sheetNames>
    <sheetDataSet>
      <sheetData sheetId="0"/>
      <sheetData sheetId="1"/>
      <sheetData sheetId="2"/>
      <sheetData sheetId="3"/>
      <sheetData sheetId="4"/>
      <sheetData sheetId="5"/>
      <sheetData sheetId="6">
        <row r="11">
          <cell r="B11" t="str">
            <v>Type</v>
          </cell>
          <cell r="C11" t="str">
            <v>Total</v>
          </cell>
          <cell r="D11">
            <v>2002</v>
          </cell>
          <cell r="E11">
            <v>2003</v>
          </cell>
          <cell r="F11">
            <v>2004</v>
          </cell>
          <cell r="G11">
            <v>2005</v>
          </cell>
          <cell r="H11">
            <v>2006</v>
          </cell>
          <cell r="I11">
            <v>2007</v>
          </cell>
          <cell r="J11">
            <v>2008</v>
          </cell>
          <cell r="K11">
            <v>2009</v>
          </cell>
          <cell r="L11">
            <v>2010</v>
          </cell>
          <cell r="M11">
            <v>2011</v>
          </cell>
          <cell r="N11">
            <v>2012</v>
          </cell>
        </row>
        <row r="12">
          <cell r="B12" t="str">
            <v>CDR</v>
          </cell>
          <cell r="C12">
            <v>1</v>
          </cell>
          <cell r="E12">
            <v>0.2</v>
          </cell>
          <cell r="F12">
            <v>0.8</v>
          </cell>
        </row>
        <row r="13">
          <cell r="B13" t="str">
            <v>ADT</v>
          </cell>
          <cell r="C13">
            <v>1</v>
          </cell>
          <cell r="E13">
            <v>0.5</v>
          </cell>
          <cell r="F13">
            <v>0.5</v>
          </cell>
        </row>
        <row r="14">
          <cell r="B14" t="str">
            <v>Charges</v>
          </cell>
          <cell r="C14">
            <v>1</v>
          </cell>
          <cell r="E14">
            <v>0.5</v>
          </cell>
          <cell r="F14">
            <v>0.5</v>
          </cell>
        </row>
        <row r="15">
          <cell r="B15" t="str">
            <v>MD Master</v>
          </cell>
          <cell r="C15">
            <v>1</v>
          </cell>
          <cell r="E15">
            <v>0.5</v>
          </cell>
          <cell r="F15">
            <v>0.5</v>
          </cell>
        </row>
        <row r="16">
          <cell r="B16" t="str">
            <v>MR</v>
          </cell>
          <cell r="C16">
            <v>1</v>
          </cell>
          <cell r="E16">
            <v>0.5</v>
          </cell>
          <cell r="F16">
            <v>0.5</v>
          </cell>
        </row>
        <row r="17">
          <cell r="B17" t="str">
            <v>Orders</v>
          </cell>
          <cell r="C17">
            <v>1</v>
          </cell>
          <cell r="E17">
            <v>0.2</v>
          </cell>
          <cell r="F17">
            <v>0.8</v>
          </cell>
        </row>
        <row r="18">
          <cell r="B18" t="str">
            <v>Other</v>
          </cell>
          <cell r="C18">
            <v>1</v>
          </cell>
          <cell r="E18">
            <v>0.6</v>
          </cell>
          <cell r="F18">
            <v>0.4</v>
          </cell>
        </row>
        <row r="19">
          <cell r="B19" t="str">
            <v>PPMS</v>
          </cell>
          <cell r="C19">
            <v>1</v>
          </cell>
          <cell r="E19">
            <v>0.6</v>
          </cell>
          <cell r="F19">
            <v>0.4</v>
          </cell>
        </row>
        <row r="20">
          <cell r="B20" t="str">
            <v>Results</v>
          </cell>
          <cell r="C20">
            <v>1</v>
          </cell>
          <cell r="E20">
            <v>0.6</v>
          </cell>
          <cell r="F20">
            <v>0.4</v>
          </cell>
        </row>
        <row r="21">
          <cell r="B21" t="str">
            <v>Sched</v>
          </cell>
          <cell r="C21">
            <v>1</v>
          </cell>
          <cell r="E21">
            <v>0.5</v>
          </cell>
          <cell r="F21">
            <v>0.5</v>
          </cell>
        </row>
      </sheetData>
      <sheetData sheetId="7">
        <row r="7">
          <cell r="C7">
            <v>-0.2</v>
          </cell>
        </row>
        <row r="13">
          <cell r="C13">
            <v>1.05</v>
          </cell>
        </row>
      </sheetData>
      <sheetData sheetId="8"/>
      <sheetData sheetId="9"/>
      <sheetData sheetId="10"/>
      <sheetData sheetId="11"/>
      <sheetData sheetId="12"/>
      <sheetData sheetId="13"/>
      <sheetData sheetId="14"/>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rgin"/>
      <sheetName val="Revenue"/>
      <sheetName val="Expense"/>
      <sheetName val="Capital"/>
    </sheetNames>
    <sheetDataSet>
      <sheetData sheetId="0"/>
      <sheetData sheetId="1"/>
      <sheetData sheetId="2"/>
      <sheetData sheetId="3"/>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TSummary"/>
      <sheetName val="ITRevenue"/>
      <sheetName val="Capital Spending"/>
    </sheetNames>
    <sheetDataSet>
      <sheetData sheetId="0"/>
      <sheetData sheetId="1"/>
      <sheetData sheetId="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isks"/>
      <sheetName val="Factors &amp; Constants"/>
    </sheetNames>
    <sheetDataSet>
      <sheetData sheetId="0" refreshError="1"/>
      <sheetData sheetId="1"/>
    </sheetDataSet>
  </externalBook>
</externalLink>
</file>

<file path=xl/theme/theme1.xml><?xml version="1.0" encoding="utf-8"?>
<a:theme xmlns:a="http://schemas.openxmlformats.org/drawingml/2006/main" name="Office Theme">
  <a:themeElements>
    <a:clrScheme name="Aspen Illumination">
      <a:dk1>
        <a:sysClr val="windowText" lastClr="000000"/>
      </a:dk1>
      <a:lt1>
        <a:sysClr val="window" lastClr="FFFFFF"/>
      </a:lt1>
      <a:dk2>
        <a:srgbClr val="6C737A"/>
      </a:dk2>
      <a:lt2>
        <a:srgbClr val="FFFFFF"/>
      </a:lt2>
      <a:accent1>
        <a:srgbClr val="B88927"/>
      </a:accent1>
      <a:accent2>
        <a:srgbClr val="979A55"/>
      </a:accent2>
      <a:accent3>
        <a:srgbClr val="F4C40C"/>
      </a:accent3>
      <a:accent4>
        <a:srgbClr val="6C737A"/>
      </a:accent4>
      <a:accent5>
        <a:srgbClr val="9F5443"/>
      </a:accent5>
      <a:accent6>
        <a:srgbClr val="698AB2"/>
      </a:accent6>
      <a:hlink>
        <a:srgbClr val="6C737A"/>
      </a:hlink>
      <a:folHlink>
        <a:srgbClr val="C3C7CA"/>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B80D09-DA81-40A0-841F-5624B4CAB60D}">
  <sheetPr>
    <tabColor theme="1"/>
  </sheetPr>
  <dimension ref="A4:G33"/>
  <sheetViews>
    <sheetView showGridLines="0" tabSelected="1" workbookViewId="0">
      <selection activeCell="A6" sqref="A6"/>
    </sheetView>
  </sheetViews>
  <sheetFormatPr defaultRowHeight="14.5"/>
  <cols>
    <col min="1" max="1" width="131.54296875" style="4" customWidth="1"/>
    <col min="6" max="6" width="22.7265625" customWidth="1"/>
    <col min="7" max="7" width="41.1796875" customWidth="1"/>
  </cols>
  <sheetData>
    <row r="4" spans="1:1">
      <c r="A4" s="21" t="s">
        <v>350</v>
      </c>
    </row>
    <row r="5" spans="1:1">
      <c r="A5" s="21"/>
    </row>
    <row r="7" spans="1:1" ht="15" thickBot="1"/>
    <row r="8" spans="1:1" ht="21.5" thickBot="1">
      <c r="A8" s="22" t="s">
        <v>289</v>
      </c>
    </row>
    <row r="9" spans="1:1">
      <c r="A9" s="23" t="s">
        <v>290</v>
      </c>
    </row>
    <row r="10" spans="1:1">
      <c r="A10" s="24" t="s">
        <v>291</v>
      </c>
    </row>
    <row r="11" spans="1:1" ht="15" thickBot="1">
      <c r="A11" s="25" t="s">
        <v>292</v>
      </c>
    </row>
    <row r="13" spans="1:1" ht="15" thickBot="1"/>
    <row r="14" spans="1:1" ht="21.5" thickBot="1">
      <c r="A14" s="22" t="s">
        <v>351</v>
      </c>
    </row>
    <row r="15" spans="1:1">
      <c r="A15" s="182" t="s">
        <v>293</v>
      </c>
    </row>
    <row r="16" spans="1:1">
      <c r="A16" s="176" t="s">
        <v>0</v>
      </c>
    </row>
    <row r="17" spans="1:7">
      <c r="A17" s="176" t="s">
        <v>255</v>
      </c>
    </row>
    <row r="18" spans="1:7">
      <c r="A18" s="176" t="s">
        <v>17</v>
      </c>
    </row>
    <row r="19" spans="1:7">
      <c r="A19" s="176" t="s">
        <v>349</v>
      </c>
    </row>
    <row r="20" spans="1:7">
      <c r="A20" s="183" t="s">
        <v>294</v>
      </c>
    </row>
    <row r="21" spans="1:7">
      <c r="A21" s="184" t="s">
        <v>295</v>
      </c>
    </row>
    <row r="22" spans="1:7">
      <c r="A22" s="185" t="s">
        <v>296</v>
      </c>
    </row>
    <row r="23" spans="1:7">
      <c r="A23" s="186" t="s">
        <v>297</v>
      </c>
    </row>
    <row r="24" spans="1:7" ht="19" customHeight="1">
      <c r="A24" s="187" t="s">
        <v>298</v>
      </c>
      <c r="E24" s="26"/>
      <c r="F24" s="27"/>
      <c r="G24" s="28"/>
    </row>
    <row r="25" spans="1:7">
      <c r="A25" s="188" t="s">
        <v>343</v>
      </c>
      <c r="E25" s="26"/>
      <c r="F25" s="27"/>
      <c r="G25" s="28"/>
    </row>
    <row r="26" spans="1:7">
      <c r="A26" s="189"/>
    </row>
    <row r="33" spans="2:2">
      <c r="B33" s="181"/>
    </row>
  </sheetData>
  <hyperlinks>
    <hyperlink ref="A15" location="'A. Vendor Response Questions'!A1" display="A. Vendor Response Questions" xr:uid="{445C6235-B77C-4FEE-8B48-1684014C3BE4}"/>
    <hyperlink ref="A20" location="'B. Scope'!A1" display="B. Scope" xr:uid="{D7D42407-0579-45E4-9673-DAA7B6FEB50C}"/>
    <hyperlink ref="A21" location="'C. Interfaces'!A1" display="C. Interfaces" xr:uid="{352E0C3E-BEF9-4CE2-AD99-6A97CEBA19BF}"/>
    <hyperlink ref="A22" location="'D. Conversions'!A1" display="D. Conversions" xr:uid="{BDACF888-5291-4D29-AB05-E52EB4B102BB}"/>
    <hyperlink ref="A23" location="'E. Staffing '!A1" display="E. Staffing" xr:uid="{7BDB18A0-1466-47E1-BCCB-B58BDCB36E91}"/>
    <hyperlink ref="A24" location="'F. Costs '!A1" display="F. Costs" xr:uid="{1EEFEC10-3F8F-4E4A-80C0-86A2E4CA5A86}"/>
    <hyperlink ref="A25" location="'G. Sustainability &amp; EDI'!A1" display="G. Sustainability &amp; EDI" xr:uid="{24C8BBA4-2623-4624-86C6-AB6BD4FA64FE}"/>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CA15A-5827-485D-A815-EDFAD0127593}">
  <sheetPr>
    <tabColor theme="9" tint="0.59999389629810485"/>
    <pageSetUpPr fitToPage="1"/>
  </sheetPr>
  <dimension ref="A1:E61"/>
  <sheetViews>
    <sheetView zoomScaleNormal="100" workbookViewId="0">
      <pane xSplit="1" ySplit="4" topLeftCell="B5" activePane="bottomRight" state="frozen"/>
      <selection pane="topRight" activeCell="B1" sqref="B1"/>
      <selection pane="bottomLeft" activeCell="A5" sqref="A5"/>
      <selection pane="bottomRight" activeCell="C51" sqref="C51"/>
    </sheetView>
  </sheetViews>
  <sheetFormatPr defaultColWidth="9.1796875" defaultRowHeight="14.5"/>
  <cols>
    <col min="1" max="1" width="13.81640625" style="65" customWidth="1"/>
    <col min="2" max="2" width="82.36328125" style="154" customWidth="1"/>
    <col min="3" max="3" width="59.453125" style="154" customWidth="1"/>
    <col min="4" max="4" width="22.81640625" style="65" customWidth="1"/>
    <col min="5" max="5" width="28.453125" style="65" customWidth="1"/>
    <col min="6" max="16384" width="9.1796875" style="65"/>
  </cols>
  <sheetData>
    <row r="1" spans="1:3" ht="15" thickBot="1">
      <c r="A1" s="152" t="s">
        <v>265</v>
      </c>
      <c r="B1" s="153"/>
      <c r="C1" s="153"/>
    </row>
    <row r="3" spans="1:3" ht="15" thickBot="1">
      <c r="A3" s="155" t="s">
        <v>0</v>
      </c>
      <c r="B3" s="153"/>
      <c r="C3" s="153"/>
    </row>
    <row r="4" spans="1:3" s="115" customFormat="1">
      <c r="A4" s="53" t="s">
        <v>1</v>
      </c>
      <c r="B4" s="53" t="s">
        <v>2</v>
      </c>
      <c r="C4" s="53" t="s">
        <v>3</v>
      </c>
    </row>
    <row r="5" spans="1:3" ht="29">
      <c r="A5" s="131" t="s">
        <v>221</v>
      </c>
      <c r="B5" s="156" t="s">
        <v>6</v>
      </c>
      <c r="C5" s="157"/>
    </row>
    <row r="6" spans="1:3" ht="29">
      <c r="A6" s="131" t="s">
        <v>222</v>
      </c>
      <c r="B6" s="156" t="s">
        <v>218</v>
      </c>
      <c r="C6" s="157"/>
    </row>
    <row r="7" spans="1:3" ht="29">
      <c r="A7" s="131" t="s">
        <v>223</v>
      </c>
      <c r="B7" s="156" t="s">
        <v>7</v>
      </c>
      <c r="C7" s="157"/>
    </row>
    <row r="8" spans="1:3" ht="29">
      <c r="A8" s="131" t="s">
        <v>224</v>
      </c>
      <c r="B8" s="158" t="s">
        <v>8</v>
      </c>
      <c r="C8" s="157"/>
    </row>
    <row r="9" spans="1:3" ht="43.5">
      <c r="A9" s="131" t="s">
        <v>225</v>
      </c>
      <c r="B9" s="156" t="s">
        <v>9</v>
      </c>
      <c r="C9" s="159"/>
    </row>
    <row r="10" spans="1:3">
      <c r="A10" s="131" t="s">
        <v>226</v>
      </c>
      <c r="B10" s="156" t="s">
        <v>10</v>
      </c>
      <c r="C10" s="157"/>
    </row>
    <row r="11" spans="1:3" ht="29">
      <c r="A11" s="131" t="s">
        <v>227</v>
      </c>
      <c r="B11" s="156" t="s">
        <v>11</v>
      </c>
      <c r="C11" s="157"/>
    </row>
    <row r="12" spans="1:3" ht="29">
      <c r="A12" s="131" t="s">
        <v>228</v>
      </c>
      <c r="B12" s="156" t="s">
        <v>214</v>
      </c>
      <c r="C12" s="157"/>
    </row>
    <row r="13" spans="1:3" ht="29">
      <c r="A13" s="131" t="s">
        <v>229</v>
      </c>
      <c r="B13" s="156" t="s">
        <v>219</v>
      </c>
      <c r="C13" s="157"/>
    </row>
    <row r="14" spans="1:3" ht="15" thickBot="1">
      <c r="A14" s="160" t="s">
        <v>255</v>
      </c>
      <c r="B14" s="161"/>
      <c r="C14" s="161"/>
    </row>
    <row r="15" spans="1:3">
      <c r="A15" s="162" t="s">
        <v>1</v>
      </c>
      <c r="B15" s="53" t="s">
        <v>2</v>
      </c>
      <c r="C15" s="162" t="s">
        <v>3</v>
      </c>
    </row>
    <row r="16" spans="1:3">
      <c r="A16" s="131" t="s">
        <v>230</v>
      </c>
      <c r="B16" s="158" t="s">
        <v>384</v>
      </c>
      <c r="C16" s="157"/>
    </row>
    <row r="17" spans="1:5" ht="29">
      <c r="A17" s="131" t="s">
        <v>231</v>
      </c>
      <c r="B17" s="158" t="s">
        <v>26</v>
      </c>
      <c r="C17" s="157"/>
    </row>
    <row r="18" spans="1:5">
      <c r="A18" s="131" t="s">
        <v>232</v>
      </c>
      <c r="B18" s="156" t="s">
        <v>27</v>
      </c>
      <c r="C18" s="157"/>
    </row>
    <row r="19" spans="1:5">
      <c r="A19" s="131" t="s">
        <v>233</v>
      </c>
      <c r="B19" s="156" t="s">
        <v>28</v>
      </c>
      <c r="C19" s="163"/>
    </row>
    <row r="20" spans="1:5">
      <c r="A20" s="131" t="s">
        <v>234</v>
      </c>
      <c r="B20" s="158" t="s">
        <v>29</v>
      </c>
      <c r="C20" s="164"/>
      <c r="E20" s="128"/>
    </row>
    <row r="21" spans="1:5" ht="29">
      <c r="A21" s="131" t="s">
        <v>235</v>
      </c>
      <c r="B21" s="156" t="s">
        <v>30</v>
      </c>
      <c r="C21" s="165"/>
      <c r="E21" s="115"/>
    </row>
    <row r="22" spans="1:5">
      <c r="A22" s="131" t="s">
        <v>236</v>
      </c>
      <c r="B22" s="156" t="s">
        <v>31</v>
      </c>
      <c r="C22" s="166"/>
      <c r="E22" s="115"/>
    </row>
    <row r="23" spans="1:5" ht="29">
      <c r="A23" s="131" t="s">
        <v>237</v>
      </c>
      <c r="B23" s="156" t="s">
        <v>216</v>
      </c>
      <c r="C23" s="166"/>
      <c r="E23" s="115"/>
    </row>
    <row r="24" spans="1:5" ht="29">
      <c r="A24" s="131" t="s">
        <v>238</v>
      </c>
      <c r="B24" s="156" t="s">
        <v>378</v>
      </c>
      <c r="C24" s="157"/>
    </row>
    <row r="25" spans="1:5">
      <c r="A25" s="131" t="s">
        <v>239</v>
      </c>
      <c r="B25" s="156" t="s">
        <v>32</v>
      </c>
      <c r="C25" s="165"/>
    </row>
    <row r="26" spans="1:5" ht="29">
      <c r="A26" s="131" t="s">
        <v>240</v>
      </c>
      <c r="B26" s="156" t="s">
        <v>33</v>
      </c>
      <c r="C26" s="165"/>
    </row>
    <row r="27" spans="1:5" ht="29">
      <c r="A27" s="131" t="s">
        <v>241</v>
      </c>
      <c r="B27" s="167" t="s">
        <v>385</v>
      </c>
      <c r="C27" s="168"/>
    </row>
    <row r="28" spans="1:5" ht="29">
      <c r="A28" s="131" t="s">
        <v>242</v>
      </c>
      <c r="B28" s="156" t="s">
        <v>34</v>
      </c>
      <c r="C28" s="166"/>
      <c r="E28" s="169"/>
    </row>
    <row r="29" spans="1:5" ht="29">
      <c r="A29" s="131" t="s">
        <v>243</v>
      </c>
      <c r="B29" s="156" t="s">
        <v>35</v>
      </c>
      <c r="C29" s="166"/>
      <c r="E29" s="169"/>
    </row>
    <row r="30" spans="1:5" ht="29">
      <c r="A30" s="131" t="s">
        <v>244</v>
      </c>
      <c r="B30" s="156" t="s">
        <v>36</v>
      </c>
      <c r="C30" s="157"/>
      <c r="E30" s="169"/>
    </row>
    <row r="31" spans="1:5" ht="29">
      <c r="A31" s="131" t="s">
        <v>245</v>
      </c>
      <c r="B31" s="156" t="s">
        <v>386</v>
      </c>
      <c r="C31" s="165"/>
      <c r="E31" s="169"/>
    </row>
    <row r="32" spans="1:5" ht="43.5">
      <c r="A32" s="131" t="s">
        <v>246</v>
      </c>
      <c r="B32" s="156" t="s">
        <v>387</v>
      </c>
      <c r="C32" s="165"/>
      <c r="E32" s="169"/>
    </row>
    <row r="33" spans="1:5" ht="29">
      <c r="A33" s="131" t="s">
        <v>247</v>
      </c>
      <c r="B33" s="156" t="s">
        <v>220</v>
      </c>
      <c r="C33" s="165"/>
      <c r="E33" s="170"/>
    </row>
    <row r="34" spans="1:5" ht="29">
      <c r="A34" s="131" t="s">
        <v>248</v>
      </c>
      <c r="B34" s="167" t="s">
        <v>37</v>
      </c>
      <c r="C34" s="165"/>
      <c r="E34" s="169"/>
    </row>
    <row r="35" spans="1:5" ht="29">
      <c r="A35" s="131" t="s">
        <v>249</v>
      </c>
      <c r="B35" s="156" t="s">
        <v>38</v>
      </c>
      <c r="C35" s="157"/>
      <c r="E35" s="115"/>
    </row>
    <row r="36" spans="1:5" ht="29">
      <c r="A36" s="131" t="s">
        <v>250</v>
      </c>
      <c r="B36" s="171" t="s">
        <v>217</v>
      </c>
      <c r="C36" s="165"/>
      <c r="E36" s="115"/>
    </row>
    <row r="37" spans="1:5" ht="29">
      <c r="A37" s="131" t="s">
        <v>251</v>
      </c>
      <c r="B37" s="156" t="s">
        <v>39</v>
      </c>
      <c r="C37" s="165"/>
    </row>
    <row r="38" spans="1:5" ht="29">
      <c r="A38" s="131" t="s">
        <v>252</v>
      </c>
      <c r="B38" s="167" t="s">
        <v>40</v>
      </c>
      <c r="C38" s="172"/>
    </row>
    <row r="39" spans="1:5" ht="29">
      <c r="A39" s="131" t="s">
        <v>253</v>
      </c>
      <c r="B39" s="156" t="s">
        <v>41</v>
      </c>
      <c r="C39" s="166"/>
    </row>
    <row r="40" spans="1:5">
      <c r="A40" s="131" t="s">
        <v>254</v>
      </c>
      <c r="B40" s="158" t="s">
        <v>42</v>
      </c>
      <c r="C40" s="157"/>
    </row>
    <row r="41" spans="1:5" ht="15" thickBot="1">
      <c r="A41" s="155" t="s">
        <v>17</v>
      </c>
      <c r="B41" s="153"/>
      <c r="C41" s="153"/>
    </row>
    <row r="42" spans="1:5">
      <c r="A42" s="162" t="s">
        <v>1</v>
      </c>
      <c r="B42" s="53" t="s">
        <v>2</v>
      </c>
      <c r="C42" s="162" t="s">
        <v>12</v>
      </c>
    </row>
    <row r="43" spans="1:5" ht="29">
      <c r="A43" s="131" t="s">
        <v>266</v>
      </c>
      <c r="B43" s="158" t="s">
        <v>18</v>
      </c>
      <c r="C43" s="157"/>
    </row>
    <row r="44" spans="1:5">
      <c r="A44" s="131" t="s">
        <v>267</v>
      </c>
      <c r="B44" s="158" t="s">
        <v>19</v>
      </c>
      <c r="C44" s="157"/>
    </row>
    <row r="45" spans="1:5" ht="29">
      <c r="A45" s="131" t="s">
        <v>268</v>
      </c>
      <c r="B45" s="157" t="s">
        <v>20</v>
      </c>
      <c r="C45" s="157"/>
    </row>
    <row r="46" spans="1:5" ht="29">
      <c r="A46" s="131" t="s">
        <v>269</v>
      </c>
      <c r="B46" s="157" t="s">
        <v>21</v>
      </c>
      <c r="C46" s="157"/>
    </row>
    <row r="47" spans="1:5" ht="29">
      <c r="A47" s="131" t="s">
        <v>270</v>
      </c>
      <c r="B47" s="173" t="s">
        <v>23</v>
      </c>
      <c r="C47" s="157"/>
    </row>
    <row r="48" spans="1:5" ht="29">
      <c r="A48" s="131" t="s">
        <v>271</v>
      </c>
      <c r="B48" s="173" t="s">
        <v>24</v>
      </c>
      <c r="C48" s="157"/>
    </row>
    <row r="49" spans="1:3" ht="29">
      <c r="A49" s="131" t="s">
        <v>272</v>
      </c>
      <c r="B49" s="173" t="s">
        <v>215</v>
      </c>
      <c r="C49" s="157"/>
    </row>
    <row r="50" spans="1:3" ht="43.5">
      <c r="A50" s="131" t="s">
        <v>273</v>
      </c>
      <c r="B50" s="173" t="s">
        <v>25</v>
      </c>
      <c r="C50" s="157"/>
    </row>
    <row r="51" spans="1:3" ht="29">
      <c r="A51" s="131" t="s">
        <v>274</v>
      </c>
      <c r="B51" s="173" t="s">
        <v>389</v>
      </c>
      <c r="C51" s="157"/>
    </row>
    <row r="52" spans="1:3" ht="29">
      <c r="A52" s="131" t="s">
        <v>379</v>
      </c>
      <c r="B52" s="157" t="s">
        <v>22</v>
      </c>
      <c r="C52" s="157"/>
    </row>
    <row r="53" spans="1:3" ht="29">
      <c r="A53" s="131" t="s">
        <v>390</v>
      </c>
      <c r="B53" s="173" t="s">
        <v>388</v>
      </c>
      <c r="C53" s="157"/>
    </row>
    <row r="54" spans="1:3" ht="15" thickBot="1">
      <c r="A54" s="155" t="s">
        <v>349</v>
      </c>
      <c r="B54" s="174"/>
      <c r="C54" s="174"/>
    </row>
    <row r="55" spans="1:3">
      <c r="A55" s="162" t="s">
        <v>1</v>
      </c>
      <c r="B55" s="53" t="s">
        <v>2</v>
      </c>
      <c r="C55" s="162" t="s">
        <v>12</v>
      </c>
    </row>
    <row r="56" spans="1:3" ht="43.5">
      <c r="A56" s="175" t="s">
        <v>284</v>
      </c>
      <c r="B56" s="156" t="s">
        <v>348</v>
      </c>
      <c r="C56" s="157"/>
    </row>
    <row r="57" spans="1:3" ht="29">
      <c r="A57" s="131" t="s">
        <v>285</v>
      </c>
      <c r="B57" s="157" t="s">
        <v>13</v>
      </c>
      <c r="C57" s="157"/>
    </row>
    <row r="58" spans="1:3" ht="29">
      <c r="A58" s="175" t="s">
        <v>286</v>
      </c>
      <c r="B58" s="157" t="s">
        <v>14</v>
      </c>
      <c r="C58" s="157"/>
    </row>
    <row r="59" spans="1:3">
      <c r="A59" s="131" t="s">
        <v>287</v>
      </c>
      <c r="B59" s="157" t="s">
        <v>15</v>
      </c>
      <c r="C59" s="157"/>
    </row>
    <row r="60" spans="1:3">
      <c r="A60" s="175" t="s">
        <v>288</v>
      </c>
      <c r="B60" s="157" t="s">
        <v>16</v>
      </c>
      <c r="C60" s="157"/>
    </row>
    <row r="61" spans="1:3">
      <c r="A61" s="155"/>
      <c r="B61" s="153"/>
      <c r="C61" s="153"/>
    </row>
  </sheetData>
  <protectedRanges>
    <protectedRange sqref="C4 C42" name="Range1"/>
    <protectedRange sqref="C15" name="Range1_1"/>
    <protectedRange sqref="C55" name="Range1_2"/>
  </protectedRanges>
  <phoneticPr fontId="18" type="noConversion"/>
  <conditionalFormatting sqref="A5:A13 A18:A21 A24:A27 A30:A33 A36:A39 A41:A53">
    <cfRule type="cellIs" dxfId="206" priority="411" operator="equal">
      <formula>"None"</formula>
    </cfRule>
  </conditionalFormatting>
  <conditionalFormatting sqref="A4">
    <cfRule type="cellIs" dxfId="205" priority="79" operator="equal">
      <formula>"None"</formula>
    </cfRule>
  </conditionalFormatting>
  <conditionalFormatting sqref="C4 A3">
    <cfRule type="cellIs" dxfId="204" priority="78" operator="equal">
      <formula>"None"</formula>
    </cfRule>
  </conditionalFormatting>
  <conditionalFormatting sqref="C3">
    <cfRule type="cellIs" dxfId="203" priority="75" operator="equal">
      <formula>"None"</formula>
    </cfRule>
  </conditionalFormatting>
  <conditionalFormatting sqref="B4">
    <cfRule type="cellIs" dxfId="202" priority="74" operator="equal">
      <formula>"None"</formula>
    </cfRule>
  </conditionalFormatting>
  <conditionalFormatting sqref="B6:B7">
    <cfRule type="cellIs" dxfId="201" priority="69" operator="equal">
      <formula>"None"</formula>
    </cfRule>
  </conditionalFormatting>
  <conditionalFormatting sqref="C42 A41">
    <cfRule type="cellIs" dxfId="200" priority="32" operator="equal">
      <formula>"None"</formula>
    </cfRule>
  </conditionalFormatting>
  <conditionalFormatting sqref="A42">
    <cfRule type="cellIs" dxfId="199" priority="29" operator="equal">
      <formula>"None"</formula>
    </cfRule>
  </conditionalFormatting>
  <conditionalFormatting sqref="C41">
    <cfRule type="cellIs" dxfId="198" priority="26" operator="equal">
      <formula>"None"</formula>
    </cfRule>
  </conditionalFormatting>
  <conditionalFormatting sqref="B42">
    <cfRule type="cellIs" dxfId="197" priority="13" operator="equal">
      <formula>"None"</formula>
    </cfRule>
  </conditionalFormatting>
  <conditionalFormatting sqref="B35:C36 A15:A16 A17:C17 B20 B21:C26 A40 A22:A23 A28:A29 A34:A35">
    <cfRule type="cellIs" dxfId="196" priority="12" operator="equal">
      <formula>"None"</formula>
    </cfRule>
  </conditionalFormatting>
  <conditionalFormatting sqref="C15 A14">
    <cfRule type="cellIs" dxfId="195" priority="11" operator="equal">
      <formula>"None"</formula>
    </cfRule>
  </conditionalFormatting>
  <conditionalFormatting sqref="C14">
    <cfRule type="cellIs" dxfId="194" priority="10" operator="equal">
      <formula>"None"</formula>
    </cfRule>
  </conditionalFormatting>
  <conditionalFormatting sqref="B16">
    <cfRule type="cellIs" dxfId="193" priority="9" operator="equal">
      <formula>"None"</formula>
    </cfRule>
  </conditionalFormatting>
  <conditionalFormatting sqref="B15">
    <cfRule type="cellIs" dxfId="192" priority="8" operator="equal">
      <formula>"None"</formula>
    </cfRule>
  </conditionalFormatting>
  <conditionalFormatting sqref="A54:A60">
    <cfRule type="cellIs" dxfId="191" priority="7" operator="equal">
      <formula>"None"</formula>
    </cfRule>
  </conditionalFormatting>
  <conditionalFormatting sqref="C55 A54">
    <cfRule type="cellIs" dxfId="190" priority="6" operator="equal">
      <formula>"None"</formula>
    </cfRule>
  </conditionalFormatting>
  <conditionalFormatting sqref="A55">
    <cfRule type="cellIs" dxfId="189" priority="5" operator="equal">
      <formula>"None"</formula>
    </cfRule>
  </conditionalFormatting>
  <conditionalFormatting sqref="A61">
    <cfRule type="cellIs" dxfId="188" priority="3" operator="equal">
      <formula>"None"</formula>
    </cfRule>
  </conditionalFormatting>
  <conditionalFormatting sqref="C61">
    <cfRule type="cellIs" dxfId="187" priority="2" operator="equal">
      <formula>"None"</formula>
    </cfRule>
  </conditionalFormatting>
  <conditionalFormatting sqref="B55">
    <cfRule type="cellIs" dxfId="186" priority="1" operator="equal">
      <formula>"None"</formula>
    </cfRule>
  </conditionalFormatting>
  <pageMargins left="0.7" right="0.7" top="0.75" bottom="0.75" header="0.3" footer="0.3"/>
  <pageSetup scale="92" fitToHeight="0" orientation="landscape" r:id="rId1"/>
  <headerFooter>
    <oddHeader>&amp;A</oddHeader>
    <oddFooter>Page &amp;P&amp;R&amp;F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221B3-504C-4092-8384-2A00175F2C99}">
  <sheetPr>
    <tabColor theme="9" tint="0.39997558519241921"/>
    <pageSetUpPr fitToPage="1"/>
  </sheetPr>
  <dimension ref="A1:H102"/>
  <sheetViews>
    <sheetView workbookViewId="0">
      <pane xSplit="3" ySplit="3" topLeftCell="D4" activePane="bottomRight" state="frozen"/>
      <selection pane="topRight" activeCell="D1" sqref="D1"/>
      <selection pane="bottomLeft" activeCell="A4" sqref="A4"/>
      <selection pane="bottomRight" activeCell="D10" sqref="D10"/>
    </sheetView>
  </sheetViews>
  <sheetFormatPr defaultColWidth="9.1796875" defaultRowHeight="14.5"/>
  <cols>
    <col min="1" max="1" width="10.81640625" style="37" customWidth="1"/>
    <col min="2" max="2" width="13.453125" style="37" customWidth="1"/>
    <col min="3" max="3" width="67.81640625" style="37" customWidth="1"/>
    <col min="4" max="4" width="19.1796875" style="146" customWidth="1"/>
    <col min="5" max="5" width="20.90625" style="37" customWidth="1"/>
    <col min="6" max="6" width="60.453125" style="64" customWidth="1"/>
    <col min="7" max="7" width="9.1796875" style="37"/>
    <col min="8" max="8" width="33.453125" style="37" customWidth="1"/>
    <col min="9" max="16384" width="9.1796875" style="37"/>
  </cols>
  <sheetData>
    <row r="1" spans="1:6" ht="15" thickBot="1">
      <c r="A1" s="142" t="s">
        <v>43</v>
      </c>
      <c r="B1" s="44"/>
      <c r="C1" s="44"/>
      <c r="D1" s="143"/>
      <c r="E1" s="144"/>
      <c r="F1" s="144"/>
    </row>
    <row r="2" spans="1:6" ht="15" thickBot="1">
      <c r="A2" s="145"/>
      <c r="B2" s="145"/>
      <c r="C2" s="146"/>
    </row>
    <row r="3" spans="1:6" ht="43.5">
      <c r="A3" s="53" t="s">
        <v>1</v>
      </c>
      <c r="B3" s="53" t="s">
        <v>44</v>
      </c>
      <c r="C3" s="53" t="s">
        <v>45</v>
      </c>
      <c r="D3" s="53" t="s">
        <v>346</v>
      </c>
      <c r="E3" s="53" t="s">
        <v>347</v>
      </c>
      <c r="F3" s="53" t="s">
        <v>46</v>
      </c>
    </row>
    <row r="4" spans="1:6" s="151" customFormat="1">
      <c r="A4" s="147" t="s">
        <v>47</v>
      </c>
      <c r="B4" s="147" t="s">
        <v>48</v>
      </c>
      <c r="C4" s="148" t="s">
        <v>353</v>
      </c>
      <c r="D4" s="149"/>
      <c r="E4" s="147"/>
      <c r="F4" s="150"/>
    </row>
    <row r="5" spans="1:6" s="151" customFormat="1">
      <c r="A5" s="147" t="s">
        <v>50</v>
      </c>
      <c r="B5" s="147" t="s">
        <v>48</v>
      </c>
      <c r="C5" s="148" t="s">
        <v>354</v>
      </c>
      <c r="D5" s="149"/>
      <c r="E5" s="147"/>
      <c r="F5" s="150"/>
    </row>
    <row r="6" spans="1:6" s="151" customFormat="1">
      <c r="A6" s="147" t="s">
        <v>51</v>
      </c>
      <c r="B6" s="147" t="s">
        <v>48</v>
      </c>
      <c r="C6" s="148" t="s">
        <v>355</v>
      </c>
      <c r="D6" s="149"/>
      <c r="E6" s="147"/>
      <c r="F6" s="150"/>
    </row>
    <row r="7" spans="1:6" s="151" customFormat="1">
      <c r="A7" s="147" t="s">
        <v>52</v>
      </c>
      <c r="B7" s="147" t="s">
        <v>48</v>
      </c>
      <c r="C7" s="148" t="s">
        <v>356</v>
      </c>
      <c r="D7" s="149"/>
      <c r="E7" s="147"/>
      <c r="F7" s="150"/>
    </row>
    <row r="8" spans="1:6" s="151" customFormat="1">
      <c r="A8" s="147" t="s">
        <v>53</v>
      </c>
      <c r="B8" s="147" t="s">
        <v>48</v>
      </c>
      <c r="C8" s="148" t="s">
        <v>395</v>
      </c>
      <c r="D8" s="149"/>
      <c r="E8" s="147"/>
      <c r="F8" s="150"/>
    </row>
    <row r="9" spans="1:6" s="151" customFormat="1">
      <c r="A9" s="147" t="s">
        <v>54</v>
      </c>
      <c r="B9" s="147" t="s">
        <v>48</v>
      </c>
      <c r="C9" s="148" t="s">
        <v>357</v>
      </c>
      <c r="D9" s="149"/>
      <c r="E9" s="147"/>
      <c r="F9" s="150"/>
    </row>
    <row r="10" spans="1:6" s="151" customFormat="1">
      <c r="A10" s="147" t="s">
        <v>55</v>
      </c>
      <c r="B10" s="147" t="s">
        <v>48</v>
      </c>
      <c r="C10" s="148" t="s">
        <v>358</v>
      </c>
      <c r="D10" s="149"/>
      <c r="E10" s="147"/>
      <c r="F10" s="150"/>
    </row>
    <row r="11" spans="1:6" s="151" customFormat="1">
      <c r="A11" s="147" t="s">
        <v>56</v>
      </c>
      <c r="B11" s="147" t="s">
        <v>48</v>
      </c>
      <c r="C11" s="148" t="s">
        <v>359</v>
      </c>
      <c r="D11" s="149"/>
      <c r="E11" s="147"/>
      <c r="F11" s="150"/>
    </row>
    <row r="12" spans="1:6" s="151" customFormat="1">
      <c r="A12" s="147" t="s">
        <v>57</v>
      </c>
      <c r="B12" s="147" t="s">
        <v>48</v>
      </c>
      <c r="C12" s="148" t="s">
        <v>360</v>
      </c>
      <c r="D12" s="149"/>
      <c r="E12" s="147"/>
      <c r="F12" s="150"/>
    </row>
    <row r="13" spans="1:6" s="151" customFormat="1">
      <c r="A13" s="147" t="s">
        <v>58</v>
      </c>
      <c r="B13" s="147" t="s">
        <v>48</v>
      </c>
      <c r="C13" s="148" t="s">
        <v>361</v>
      </c>
      <c r="D13" s="149"/>
      <c r="E13" s="147"/>
      <c r="F13" s="150"/>
    </row>
    <row r="14" spans="1:6" s="151" customFormat="1">
      <c r="A14" s="147" t="s">
        <v>59</v>
      </c>
      <c r="B14" s="147" t="s">
        <v>48</v>
      </c>
      <c r="C14" s="148" t="s">
        <v>362</v>
      </c>
      <c r="D14" s="149"/>
      <c r="E14" s="147"/>
      <c r="F14" s="150"/>
    </row>
    <row r="15" spans="1:6" s="151" customFormat="1">
      <c r="A15" s="147" t="s">
        <v>60</v>
      </c>
      <c r="B15" s="147" t="s">
        <v>48</v>
      </c>
      <c r="C15" s="148" t="s">
        <v>363</v>
      </c>
      <c r="D15" s="149"/>
      <c r="E15" s="147"/>
      <c r="F15" s="150"/>
    </row>
    <row r="16" spans="1:6" s="151" customFormat="1">
      <c r="A16" s="147" t="s">
        <v>61</v>
      </c>
      <c r="B16" s="147" t="s">
        <v>67</v>
      </c>
      <c r="C16" s="148" t="s">
        <v>68</v>
      </c>
      <c r="D16" s="149"/>
      <c r="E16" s="147"/>
      <c r="F16" s="150"/>
    </row>
    <row r="17" spans="1:8" s="151" customFormat="1">
      <c r="A17" s="147" t="s">
        <v>62</v>
      </c>
      <c r="B17" s="147" t="s">
        <v>67</v>
      </c>
      <c r="C17" s="148" t="s">
        <v>364</v>
      </c>
      <c r="D17" s="149"/>
      <c r="E17" s="147"/>
      <c r="F17" s="150"/>
    </row>
    <row r="18" spans="1:8" s="151" customFormat="1">
      <c r="A18" s="147" t="s">
        <v>63</v>
      </c>
      <c r="B18" s="147" t="s">
        <v>67</v>
      </c>
      <c r="C18" s="148" t="s">
        <v>69</v>
      </c>
      <c r="D18" s="149"/>
      <c r="E18" s="147"/>
      <c r="F18" s="150"/>
    </row>
    <row r="19" spans="1:8" s="151" customFormat="1">
      <c r="A19" s="147" t="s">
        <v>64</v>
      </c>
      <c r="B19" s="147" t="s">
        <v>67</v>
      </c>
      <c r="C19" s="148" t="s">
        <v>365</v>
      </c>
      <c r="D19" s="149"/>
      <c r="E19" s="147"/>
      <c r="F19" s="150"/>
    </row>
    <row r="20" spans="1:8" s="151" customFormat="1">
      <c r="A20" s="147" t="s">
        <v>65</v>
      </c>
      <c r="B20" s="147" t="s">
        <v>67</v>
      </c>
      <c r="C20" s="148" t="s">
        <v>366</v>
      </c>
      <c r="D20" s="149"/>
      <c r="E20" s="147"/>
      <c r="F20" s="150"/>
    </row>
    <row r="21" spans="1:8" s="151" customFormat="1">
      <c r="A21" s="147" t="s">
        <v>367</v>
      </c>
      <c r="B21" s="147" t="s">
        <v>67</v>
      </c>
      <c r="C21" s="148" t="s">
        <v>368</v>
      </c>
      <c r="D21" s="149"/>
      <c r="E21" s="147"/>
      <c r="F21" s="150"/>
    </row>
    <row r="22" spans="1:8" s="151" customFormat="1">
      <c r="A22" s="147" t="s">
        <v>369</v>
      </c>
      <c r="B22" s="147" t="s">
        <v>67</v>
      </c>
      <c r="C22" s="148" t="s">
        <v>370</v>
      </c>
      <c r="D22" s="149"/>
      <c r="E22" s="147"/>
      <c r="F22" s="150"/>
    </row>
    <row r="23" spans="1:8" s="151" customFormat="1">
      <c r="A23" s="147" t="s">
        <v>371</v>
      </c>
      <c r="B23" s="147" t="s">
        <v>67</v>
      </c>
      <c r="C23" s="148" t="s">
        <v>372</v>
      </c>
      <c r="D23" s="149"/>
      <c r="E23" s="147"/>
      <c r="F23" s="150"/>
    </row>
    <row r="24" spans="1:8" s="151" customFormat="1">
      <c r="A24" s="147" t="s">
        <v>373</v>
      </c>
      <c r="B24" s="147" t="s">
        <v>67</v>
      </c>
      <c r="C24" s="148" t="s">
        <v>374</v>
      </c>
      <c r="D24" s="149"/>
      <c r="E24" s="147"/>
      <c r="F24" s="150"/>
    </row>
    <row r="25" spans="1:8" s="151" customFormat="1">
      <c r="A25" s="147" t="s">
        <v>47</v>
      </c>
      <c r="B25" s="147" t="s">
        <v>67</v>
      </c>
      <c r="C25" s="148" t="s">
        <v>375</v>
      </c>
      <c r="D25" s="149"/>
      <c r="E25" s="147"/>
      <c r="F25" s="150"/>
    </row>
    <row r="26" spans="1:8" s="151" customFormat="1">
      <c r="A26" s="147" t="s">
        <v>50</v>
      </c>
      <c r="B26" s="147" t="s">
        <v>67</v>
      </c>
      <c r="C26" s="148" t="s">
        <v>376</v>
      </c>
      <c r="D26" s="149"/>
      <c r="E26" s="147"/>
      <c r="F26" s="150"/>
    </row>
    <row r="27" spans="1:8" s="151" customFormat="1">
      <c r="A27" s="147" t="s">
        <v>51</v>
      </c>
      <c r="B27" s="147" t="s">
        <v>67</v>
      </c>
      <c r="C27" s="148" t="s">
        <v>377</v>
      </c>
      <c r="D27" s="149"/>
      <c r="E27" s="147"/>
      <c r="F27" s="150"/>
    </row>
    <row r="28" spans="1:8">
      <c r="H28" s="178"/>
    </row>
    <row r="29" spans="1:8">
      <c r="H29" s="177"/>
    </row>
    <row r="30" spans="1:8">
      <c r="H30" s="151"/>
    </row>
    <row r="31" spans="1:8">
      <c r="H31" s="151"/>
    </row>
    <row r="32" spans="1:8">
      <c r="H32" s="151"/>
    </row>
    <row r="33" spans="8:8">
      <c r="H33" s="151"/>
    </row>
    <row r="34" spans="8:8">
      <c r="H34" s="151"/>
    </row>
    <row r="35" spans="8:8">
      <c r="H35" s="151"/>
    </row>
    <row r="36" spans="8:8">
      <c r="H36" s="151"/>
    </row>
    <row r="37" spans="8:8">
      <c r="H37" s="151"/>
    </row>
    <row r="38" spans="8:8">
      <c r="H38" s="151"/>
    </row>
    <row r="39" spans="8:8">
      <c r="H39" s="151"/>
    </row>
    <row r="40" spans="8:8">
      <c r="H40" s="151"/>
    </row>
    <row r="41" spans="8:8">
      <c r="H41" s="151"/>
    </row>
    <row r="42" spans="8:8">
      <c r="H42" s="151"/>
    </row>
    <row r="43" spans="8:8">
      <c r="H43" s="151"/>
    </row>
    <row r="44" spans="8:8">
      <c r="H44" s="151"/>
    </row>
    <row r="45" spans="8:8">
      <c r="H45" s="151"/>
    </row>
    <row r="46" spans="8:8">
      <c r="H46" s="151"/>
    </row>
    <row r="47" spans="8:8">
      <c r="H47" s="151"/>
    </row>
    <row r="48" spans="8:8">
      <c r="H48" s="151"/>
    </row>
    <row r="49" spans="8:8">
      <c r="H49" s="151"/>
    </row>
    <row r="50" spans="8:8">
      <c r="H50" s="151"/>
    </row>
    <row r="51" spans="8:8">
      <c r="H51" s="151"/>
    </row>
    <row r="52" spans="8:8">
      <c r="H52" s="151"/>
    </row>
    <row r="53" spans="8:8">
      <c r="H53" s="151"/>
    </row>
    <row r="54" spans="8:8">
      <c r="H54" s="151"/>
    </row>
    <row r="55" spans="8:8">
      <c r="H55" s="151"/>
    </row>
    <row r="56" spans="8:8">
      <c r="H56" s="151"/>
    </row>
    <row r="57" spans="8:8">
      <c r="H57" s="151"/>
    </row>
    <row r="58" spans="8:8">
      <c r="H58" s="151"/>
    </row>
    <row r="59" spans="8:8">
      <c r="H59" s="151"/>
    </row>
    <row r="60" spans="8:8">
      <c r="H60" s="151"/>
    </row>
    <row r="61" spans="8:8">
      <c r="H61" s="151"/>
    </row>
    <row r="62" spans="8:8">
      <c r="H62" s="151"/>
    </row>
    <row r="63" spans="8:8">
      <c r="H63" s="151"/>
    </row>
    <row r="64" spans="8:8">
      <c r="H64" s="151"/>
    </row>
    <row r="65" spans="8:8">
      <c r="H65" s="151"/>
    </row>
    <row r="66" spans="8:8">
      <c r="H66" s="151"/>
    </row>
    <row r="67" spans="8:8">
      <c r="H67" s="151"/>
    </row>
    <row r="68" spans="8:8">
      <c r="H68" s="151"/>
    </row>
    <row r="69" spans="8:8">
      <c r="H69" s="151"/>
    </row>
    <row r="70" spans="8:8">
      <c r="H70" s="151"/>
    </row>
    <row r="71" spans="8:8">
      <c r="H71" s="151"/>
    </row>
    <row r="72" spans="8:8">
      <c r="H72" s="151"/>
    </row>
    <row r="73" spans="8:8">
      <c r="H73" s="151"/>
    </row>
    <row r="74" spans="8:8">
      <c r="H74" s="151"/>
    </row>
    <row r="75" spans="8:8">
      <c r="H75" s="151"/>
    </row>
    <row r="76" spans="8:8">
      <c r="H76" s="151"/>
    </row>
    <row r="77" spans="8:8">
      <c r="H77" s="151"/>
    </row>
    <row r="78" spans="8:8">
      <c r="H78" s="151"/>
    </row>
    <row r="79" spans="8:8">
      <c r="H79" s="151"/>
    </row>
    <row r="80" spans="8:8">
      <c r="H80" s="151"/>
    </row>
    <row r="81" spans="8:8">
      <c r="H81" s="151"/>
    </row>
    <row r="82" spans="8:8">
      <c r="H82" s="151"/>
    </row>
    <row r="83" spans="8:8">
      <c r="H83" s="151"/>
    </row>
    <row r="84" spans="8:8">
      <c r="H84" s="151"/>
    </row>
    <row r="85" spans="8:8">
      <c r="H85" s="151"/>
    </row>
    <row r="86" spans="8:8">
      <c r="H86" s="151"/>
    </row>
    <row r="87" spans="8:8">
      <c r="H87" s="151"/>
    </row>
    <row r="88" spans="8:8">
      <c r="H88" s="151"/>
    </row>
    <row r="89" spans="8:8">
      <c r="H89" s="151"/>
    </row>
    <row r="90" spans="8:8">
      <c r="H90" s="151"/>
    </row>
    <row r="91" spans="8:8">
      <c r="H91" s="151"/>
    </row>
    <row r="92" spans="8:8">
      <c r="H92" s="151"/>
    </row>
    <row r="93" spans="8:8">
      <c r="H93" s="151"/>
    </row>
    <row r="94" spans="8:8">
      <c r="H94" s="151"/>
    </row>
    <row r="95" spans="8:8">
      <c r="H95" s="151"/>
    </row>
    <row r="96" spans="8:8">
      <c r="H96" s="151"/>
    </row>
    <row r="97" spans="8:8">
      <c r="H97" s="151"/>
    </row>
    <row r="98" spans="8:8">
      <c r="H98" s="151"/>
    </row>
    <row r="99" spans="8:8">
      <c r="H99" s="151"/>
    </row>
    <row r="100" spans="8:8">
      <c r="H100" s="151"/>
    </row>
    <row r="101" spans="8:8">
      <c r="H101" s="151"/>
    </row>
    <row r="102" spans="8:8">
      <c r="H102" s="151"/>
    </row>
  </sheetData>
  <phoneticPr fontId="18" type="noConversion"/>
  <pageMargins left="0.7" right="0.7" top="0.75" bottom="0.75" header="0.3" footer="0.3"/>
  <pageSetup scale="66" fitToHeight="0" orientation="landscape" horizontalDpi="300" verticalDpi="300" r:id="rId1"/>
  <headerFooter>
    <oddHeader>&amp;C&amp;A</oddHeader>
    <oddFooter>Page &amp;P&amp;R&amp;F</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promptTitle="Please choose from the following" prompt="• Yes: covered in your company's scope of services, and your company will implement this_x000a__x000a_• No: not covered in your company's scope of services _x000a__x000a_• 3rd-party: covered in your company's scope of services, but by a 3rd-party" xr:uid="{0BCA751A-9381-4E6C-BB1B-E90E58EB1349}">
          <x14:formula1>
            <xm:f>Dropdowns!$A$2:$A$4</xm:f>
          </x14:formula1>
          <xm:sqref>D4:D27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42454F-B989-446D-95E2-26AF2588EB3E}">
  <sheetPr>
    <tabColor theme="5" tint="0.59999389629810485"/>
    <outlinePr summaryBelow="0" summaryRight="0"/>
    <pageSetUpPr fitToPage="1"/>
  </sheetPr>
  <dimension ref="A1:J93"/>
  <sheetViews>
    <sheetView zoomScaleNormal="100" workbookViewId="0">
      <pane xSplit="6" ySplit="3" topLeftCell="G4" activePane="bottomRight" state="frozen"/>
      <selection pane="topRight"/>
      <selection pane="bottomLeft"/>
      <selection pane="bottomRight" activeCell="G4" sqref="G4"/>
    </sheetView>
  </sheetViews>
  <sheetFormatPr defaultColWidth="9.1796875" defaultRowHeight="16"/>
  <cols>
    <col min="1" max="1" width="10.81640625" style="15" customWidth="1"/>
    <col min="2" max="2" width="52.26953125" style="16" customWidth="1"/>
    <col min="3" max="3" width="18.453125" style="16" customWidth="1"/>
    <col min="4" max="4" width="15.90625" style="20" customWidth="1"/>
    <col min="5" max="5" width="16" style="20" customWidth="1"/>
    <col min="6" max="6" width="26.6328125" style="17" customWidth="1"/>
    <col min="7" max="7" width="20.6328125" style="18" customWidth="1"/>
    <col min="8" max="8" width="60.453125" style="19" customWidth="1"/>
    <col min="9" max="9" width="11.453125" style="10" hidden="1" customWidth="1"/>
    <col min="10" max="10" width="5.54296875" style="10" hidden="1" customWidth="1"/>
    <col min="11" max="11" width="9.1796875" style="14"/>
    <col min="12" max="12" width="40.81640625" style="14" customWidth="1"/>
    <col min="13" max="16384" width="9.1796875" style="14"/>
  </cols>
  <sheetData>
    <row r="1" spans="1:10">
      <c r="A1" s="109" t="s">
        <v>70</v>
      </c>
      <c r="B1" s="110"/>
      <c r="C1" s="110"/>
      <c r="D1" s="111"/>
      <c r="E1" s="111"/>
      <c r="F1" s="110"/>
      <c r="G1" s="110"/>
      <c r="H1" s="110"/>
      <c r="I1" s="11"/>
      <c r="J1" s="11"/>
    </row>
    <row r="2" spans="1:10" ht="16.5" thickBot="1">
      <c r="B2" s="180" t="s">
        <v>511</v>
      </c>
      <c r="H2" s="18"/>
    </row>
    <row r="3" spans="1:10" s="115" customFormat="1" ht="30" customHeight="1">
      <c r="A3" s="53" t="s">
        <v>1</v>
      </c>
      <c r="B3" s="53" t="s">
        <v>396</v>
      </c>
      <c r="C3" s="53" t="s">
        <v>397</v>
      </c>
      <c r="D3" s="53" t="s">
        <v>398</v>
      </c>
      <c r="E3" s="53" t="s">
        <v>399</v>
      </c>
      <c r="F3" s="53" t="s">
        <v>400</v>
      </c>
      <c r="G3" s="112" t="s">
        <v>344</v>
      </c>
      <c r="H3" s="112" t="s">
        <v>71</v>
      </c>
      <c r="I3" s="113" t="s">
        <v>72</v>
      </c>
      <c r="J3" s="114" t="e">
        <f>ROW()-ROW(#REF!)</f>
        <v>#REF!</v>
      </c>
    </row>
    <row r="4" spans="1:10" s="123" customFormat="1" ht="29">
      <c r="A4" s="116" t="s">
        <v>401</v>
      </c>
      <c r="B4" s="117" t="s">
        <v>402</v>
      </c>
      <c r="C4" s="190" t="s">
        <v>261</v>
      </c>
      <c r="D4" s="190" t="s">
        <v>403</v>
      </c>
      <c r="E4" s="190" t="s">
        <v>404</v>
      </c>
      <c r="F4" s="117" t="s">
        <v>405</v>
      </c>
      <c r="G4" s="119"/>
      <c r="H4" s="120"/>
      <c r="I4" s="121" t="s">
        <v>72</v>
      </c>
      <c r="J4" s="122" t="e">
        <f>ROW()-ROW(#REF!)</f>
        <v>#REF!</v>
      </c>
    </row>
    <row r="5" spans="1:10" s="123" customFormat="1" ht="14.5">
      <c r="A5" s="116" t="s">
        <v>406</v>
      </c>
      <c r="B5" s="117" t="s">
        <v>407</v>
      </c>
      <c r="C5" s="190" t="s">
        <v>408</v>
      </c>
      <c r="D5" s="190" t="s">
        <v>409</v>
      </c>
      <c r="E5" s="190" t="s">
        <v>404</v>
      </c>
      <c r="F5" s="117" t="s">
        <v>407</v>
      </c>
      <c r="G5" s="119"/>
      <c r="H5" s="120"/>
      <c r="I5" s="121" t="s">
        <v>72</v>
      </c>
      <c r="J5" s="122" t="e">
        <f>ROW()-ROW(#REF!)</f>
        <v>#REF!</v>
      </c>
    </row>
    <row r="6" spans="1:10" s="123" customFormat="1" ht="14.5">
      <c r="A6" s="116" t="s">
        <v>410</v>
      </c>
      <c r="B6" s="117" t="s">
        <v>411</v>
      </c>
      <c r="C6" s="190" t="s">
        <v>257</v>
      </c>
      <c r="D6" s="190" t="s">
        <v>409</v>
      </c>
      <c r="E6" s="190" t="s">
        <v>412</v>
      </c>
      <c r="F6" s="117" t="s">
        <v>413</v>
      </c>
      <c r="G6" s="119"/>
      <c r="H6" s="120"/>
      <c r="I6" s="121"/>
      <c r="J6" s="122" t="e">
        <f>ROW()-ROW(#REF!)</f>
        <v>#REF!</v>
      </c>
    </row>
    <row r="7" spans="1:10" s="123" customFormat="1" ht="14.5">
      <c r="A7" s="116" t="s">
        <v>414</v>
      </c>
      <c r="B7" s="117" t="s">
        <v>415</v>
      </c>
      <c r="C7" s="190" t="s">
        <v>258</v>
      </c>
      <c r="D7" s="190" t="s">
        <v>409</v>
      </c>
      <c r="E7" s="190" t="s">
        <v>404</v>
      </c>
      <c r="F7" s="117" t="s">
        <v>416</v>
      </c>
      <c r="G7" s="119"/>
      <c r="H7" s="120"/>
      <c r="I7" s="121"/>
      <c r="J7" s="122" t="e">
        <f>ROW()-ROW(#REF!)</f>
        <v>#REF!</v>
      </c>
    </row>
    <row r="8" spans="1:10" s="123" customFormat="1" ht="14.5">
      <c r="A8" s="116" t="s">
        <v>417</v>
      </c>
      <c r="B8" s="117" t="s">
        <v>418</v>
      </c>
      <c r="C8" s="190" t="s">
        <v>259</v>
      </c>
      <c r="D8" s="190" t="s">
        <v>409</v>
      </c>
      <c r="E8" s="190" t="s">
        <v>404</v>
      </c>
      <c r="F8" s="117" t="s">
        <v>419</v>
      </c>
      <c r="G8" s="119"/>
      <c r="H8" s="120"/>
      <c r="I8" s="121"/>
      <c r="J8" s="122" t="e">
        <f>ROW()-ROW(#REF!)</f>
        <v>#REF!</v>
      </c>
    </row>
    <row r="9" spans="1:10" s="123" customFormat="1" ht="14.5">
      <c r="A9" s="116" t="s">
        <v>420</v>
      </c>
      <c r="B9" s="118" t="s">
        <v>421</v>
      </c>
      <c r="C9" s="190" t="s">
        <v>258</v>
      </c>
      <c r="D9" s="190" t="s">
        <v>409</v>
      </c>
      <c r="E9" s="190" t="s">
        <v>404</v>
      </c>
      <c r="F9" s="118" t="s">
        <v>422</v>
      </c>
      <c r="G9" s="119"/>
      <c r="H9" s="120"/>
      <c r="I9" s="121"/>
      <c r="J9" s="122" t="e">
        <f>ROW()-ROW(#REF!)</f>
        <v>#REF!</v>
      </c>
    </row>
    <row r="10" spans="1:10" s="123" customFormat="1" ht="29">
      <c r="A10" s="116" t="s">
        <v>423</v>
      </c>
      <c r="B10" s="118" t="s">
        <v>424</v>
      </c>
      <c r="C10" s="190" t="s">
        <v>425</v>
      </c>
      <c r="D10" s="190" t="s">
        <v>426</v>
      </c>
      <c r="E10" s="190" t="s">
        <v>412</v>
      </c>
      <c r="F10" s="118" t="s">
        <v>422</v>
      </c>
      <c r="G10" s="119"/>
      <c r="H10" s="120"/>
      <c r="I10" s="121"/>
      <c r="J10" s="122" t="e">
        <f>ROW()-ROW(#REF!)</f>
        <v>#REF!</v>
      </c>
    </row>
    <row r="11" spans="1:10" s="123" customFormat="1" ht="14.5">
      <c r="A11" s="116" t="s">
        <v>427</v>
      </c>
      <c r="B11" s="118" t="s">
        <v>428</v>
      </c>
      <c r="C11" s="190" t="s">
        <v>429</v>
      </c>
      <c r="D11" s="190" t="s">
        <v>409</v>
      </c>
      <c r="E11" s="190" t="s">
        <v>404</v>
      </c>
      <c r="F11" s="118" t="s">
        <v>422</v>
      </c>
      <c r="G11" s="119"/>
      <c r="H11" s="120"/>
      <c r="I11" s="121"/>
      <c r="J11" s="122" t="e">
        <f>ROW()-ROW(#REF!)</f>
        <v>#REF!</v>
      </c>
    </row>
    <row r="12" spans="1:10" s="123" customFormat="1" ht="14.5">
      <c r="A12" s="116" t="s">
        <v>430</v>
      </c>
      <c r="B12" s="118" t="s">
        <v>431</v>
      </c>
      <c r="C12" s="190" t="s">
        <v>262</v>
      </c>
      <c r="D12" s="190" t="s">
        <v>409</v>
      </c>
      <c r="E12" s="190" t="s">
        <v>404</v>
      </c>
      <c r="F12" s="118" t="s">
        <v>432</v>
      </c>
      <c r="G12" s="119"/>
      <c r="H12" s="120"/>
      <c r="I12" s="121"/>
      <c r="J12" s="122" t="e">
        <f>ROW()-ROW(#REF!)</f>
        <v>#REF!</v>
      </c>
    </row>
    <row r="13" spans="1:10" s="123" customFormat="1" ht="14.5">
      <c r="A13" s="116" t="s">
        <v>433</v>
      </c>
      <c r="B13" s="118" t="s">
        <v>434</v>
      </c>
      <c r="C13" s="190" t="s">
        <v>262</v>
      </c>
      <c r="D13" s="190" t="s">
        <v>403</v>
      </c>
      <c r="E13" s="190" t="s">
        <v>404</v>
      </c>
      <c r="F13" s="118" t="s">
        <v>432</v>
      </c>
      <c r="G13" s="119"/>
      <c r="H13" s="120"/>
      <c r="I13" s="121"/>
      <c r="J13" s="122" t="e">
        <f>ROW()-ROW(#REF!)</f>
        <v>#REF!</v>
      </c>
    </row>
    <row r="14" spans="1:10" s="123" customFormat="1" ht="14.5">
      <c r="A14" s="116" t="s">
        <v>435</v>
      </c>
      <c r="B14" s="118" t="s">
        <v>436</v>
      </c>
      <c r="C14" s="190" t="s">
        <v>437</v>
      </c>
      <c r="D14" s="190" t="s">
        <v>403</v>
      </c>
      <c r="E14" s="190" t="s">
        <v>412</v>
      </c>
      <c r="F14" s="118" t="s">
        <v>432</v>
      </c>
      <c r="G14" s="119"/>
      <c r="H14" s="120"/>
      <c r="I14" s="121"/>
      <c r="J14" s="122" t="e">
        <f>ROW()-ROW(#REF!)</f>
        <v>#REF!</v>
      </c>
    </row>
    <row r="15" spans="1:10" s="123" customFormat="1" ht="14.5">
      <c r="A15" s="116" t="s">
        <v>438</v>
      </c>
      <c r="B15" s="118" t="s">
        <v>439</v>
      </c>
      <c r="C15" s="190" t="s">
        <v>257</v>
      </c>
      <c r="D15" s="190" t="s">
        <v>403</v>
      </c>
      <c r="E15" s="190" t="s">
        <v>412</v>
      </c>
      <c r="F15" s="118" t="s">
        <v>432</v>
      </c>
      <c r="G15" s="119"/>
      <c r="H15" s="120"/>
      <c r="I15" s="121"/>
      <c r="J15" s="122" t="e">
        <f>ROW()-ROW(#REF!)</f>
        <v>#REF!</v>
      </c>
    </row>
    <row r="16" spans="1:10" s="123" customFormat="1" ht="14.5">
      <c r="A16" s="116" t="s">
        <v>440</v>
      </c>
      <c r="B16" s="118" t="s">
        <v>441</v>
      </c>
      <c r="C16" s="190" t="s">
        <v>442</v>
      </c>
      <c r="D16" s="190" t="s">
        <v>403</v>
      </c>
      <c r="E16" s="190" t="s">
        <v>412</v>
      </c>
      <c r="F16" s="118" t="s">
        <v>443</v>
      </c>
      <c r="G16" s="119"/>
      <c r="H16" s="120"/>
      <c r="I16" s="121"/>
      <c r="J16" s="122" t="e">
        <f>ROW()-ROW(#REF!)</f>
        <v>#REF!</v>
      </c>
    </row>
    <row r="17" spans="1:10" s="123" customFormat="1" ht="29">
      <c r="A17" s="116" t="s">
        <v>444</v>
      </c>
      <c r="B17" s="118" t="s">
        <v>445</v>
      </c>
      <c r="C17" s="190" t="s">
        <v>446</v>
      </c>
      <c r="D17" s="190" t="s">
        <v>409</v>
      </c>
      <c r="E17" s="190" t="s">
        <v>404</v>
      </c>
      <c r="F17" s="118" t="s">
        <v>447</v>
      </c>
      <c r="G17" s="119"/>
      <c r="H17" s="120"/>
      <c r="I17" s="121"/>
      <c r="J17" s="122" t="e">
        <f>ROW()-ROW(#REF!)</f>
        <v>#REF!</v>
      </c>
    </row>
    <row r="18" spans="1:10" s="123" customFormat="1" ht="14.5">
      <c r="A18" s="116" t="s">
        <v>448</v>
      </c>
      <c r="B18" s="118" t="s">
        <v>449</v>
      </c>
      <c r="C18" s="190" t="s">
        <v>257</v>
      </c>
      <c r="D18" s="190" t="s">
        <v>409</v>
      </c>
      <c r="E18" s="190" t="s">
        <v>412</v>
      </c>
      <c r="F18" s="118" t="s">
        <v>447</v>
      </c>
      <c r="G18" s="119"/>
      <c r="H18" s="120"/>
      <c r="I18" s="121"/>
      <c r="J18" s="122" t="e">
        <f>ROW()-ROW(#REF!)</f>
        <v>#REF!</v>
      </c>
    </row>
    <row r="19" spans="1:10" s="123" customFormat="1" ht="14.5">
      <c r="A19" s="116" t="s">
        <v>450</v>
      </c>
      <c r="B19" s="118" t="s">
        <v>451</v>
      </c>
      <c r="C19" s="190" t="s">
        <v>452</v>
      </c>
      <c r="D19" s="190" t="s">
        <v>403</v>
      </c>
      <c r="E19" s="190" t="s">
        <v>412</v>
      </c>
      <c r="F19" s="118" t="s">
        <v>447</v>
      </c>
      <c r="G19" s="119"/>
      <c r="H19" s="120"/>
      <c r="I19" s="121"/>
      <c r="J19" s="122" t="e">
        <f>ROW()-ROW(#REF!)</f>
        <v>#REF!</v>
      </c>
    </row>
    <row r="20" spans="1:10" s="123" customFormat="1" ht="29">
      <c r="A20" s="116" t="s">
        <v>453</v>
      </c>
      <c r="B20" s="117" t="s">
        <v>454</v>
      </c>
      <c r="C20" s="190" t="s">
        <v>455</v>
      </c>
      <c r="D20" s="190" t="s">
        <v>409</v>
      </c>
      <c r="E20" s="190" t="s">
        <v>412</v>
      </c>
      <c r="F20" s="117" t="s">
        <v>447</v>
      </c>
      <c r="G20" s="119"/>
      <c r="H20" s="120"/>
      <c r="I20" s="121"/>
      <c r="J20" s="122" t="e">
        <f>ROW()-ROW(#REF!)</f>
        <v>#REF!</v>
      </c>
    </row>
    <row r="21" spans="1:10" s="123" customFormat="1" ht="14.5">
      <c r="A21" s="116" t="s">
        <v>456</v>
      </c>
      <c r="B21" s="117" t="s">
        <v>457</v>
      </c>
      <c r="C21" s="190" t="s">
        <v>257</v>
      </c>
      <c r="D21" s="190" t="s">
        <v>409</v>
      </c>
      <c r="E21" s="190" t="s">
        <v>412</v>
      </c>
      <c r="F21" s="117" t="s">
        <v>447</v>
      </c>
      <c r="G21" s="119"/>
      <c r="H21" s="120"/>
      <c r="I21" s="121"/>
      <c r="J21" s="122" t="e">
        <f>ROW()-ROW(#REF!)</f>
        <v>#REF!</v>
      </c>
    </row>
    <row r="22" spans="1:10" s="123" customFormat="1" ht="29">
      <c r="A22" s="116" t="s">
        <v>458</v>
      </c>
      <c r="B22" s="117" t="s">
        <v>459</v>
      </c>
      <c r="C22" s="190" t="s">
        <v>460</v>
      </c>
      <c r="D22" s="190" t="s">
        <v>403</v>
      </c>
      <c r="E22" s="190" t="s">
        <v>412</v>
      </c>
      <c r="F22" s="117" t="s">
        <v>461</v>
      </c>
      <c r="G22" s="119"/>
      <c r="H22" s="120"/>
      <c r="I22" s="121"/>
      <c r="J22" s="122" t="e">
        <f>ROW()-ROW(#REF!)</f>
        <v>#REF!</v>
      </c>
    </row>
    <row r="23" spans="1:10" s="123" customFormat="1" ht="29">
      <c r="A23" s="116" t="s">
        <v>462</v>
      </c>
      <c r="B23" s="117" t="s">
        <v>463</v>
      </c>
      <c r="C23" s="190" t="s">
        <v>261</v>
      </c>
      <c r="D23" s="190" t="s">
        <v>403</v>
      </c>
      <c r="E23" s="190" t="s">
        <v>404</v>
      </c>
      <c r="F23" s="117" t="s">
        <v>461</v>
      </c>
      <c r="G23" s="119"/>
      <c r="H23" s="120"/>
      <c r="I23" s="121"/>
      <c r="J23" s="122" t="e">
        <f>ROW()-ROW(#REF!)</f>
        <v>#REF!</v>
      </c>
    </row>
    <row r="24" spans="1:10" s="123" customFormat="1" ht="14.5">
      <c r="A24" s="116" t="s">
        <v>464</v>
      </c>
      <c r="B24" s="117" t="s">
        <v>465</v>
      </c>
      <c r="C24" s="190" t="s">
        <v>408</v>
      </c>
      <c r="D24" s="190" t="s">
        <v>403</v>
      </c>
      <c r="E24" s="190" t="s">
        <v>404</v>
      </c>
      <c r="F24" s="117" t="s">
        <v>461</v>
      </c>
      <c r="G24" s="119"/>
      <c r="H24" s="120"/>
      <c r="I24" s="121"/>
      <c r="J24" s="122" t="e">
        <f>ROW()-ROW(#REF!)</f>
        <v>#REF!</v>
      </c>
    </row>
    <row r="25" spans="1:10" s="123" customFormat="1" ht="14.5">
      <c r="A25" s="116" t="s">
        <v>466</v>
      </c>
      <c r="B25" s="117" t="s">
        <v>467</v>
      </c>
      <c r="C25" s="190" t="s">
        <v>259</v>
      </c>
      <c r="D25" s="190" t="s">
        <v>403</v>
      </c>
      <c r="E25" s="190" t="s">
        <v>404</v>
      </c>
      <c r="F25" s="117" t="s">
        <v>461</v>
      </c>
      <c r="G25" s="119"/>
      <c r="H25" s="120"/>
      <c r="I25" s="121"/>
      <c r="J25" s="122" t="e">
        <f>ROW()-ROW(#REF!)</f>
        <v>#REF!</v>
      </c>
    </row>
    <row r="26" spans="1:10" s="123" customFormat="1" ht="14.5">
      <c r="A26" s="116" t="s">
        <v>468</v>
      </c>
      <c r="B26" s="117" t="s">
        <v>469</v>
      </c>
      <c r="C26" s="190" t="s">
        <v>470</v>
      </c>
      <c r="D26" s="190" t="s">
        <v>403</v>
      </c>
      <c r="E26" s="190" t="s">
        <v>412</v>
      </c>
      <c r="F26" s="117" t="s">
        <v>471</v>
      </c>
      <c r="G26" s="119"/>
      <c r="H26" s="120"/>
      <c r="I26" s="121"/>
      <c r="J26" s="122" t="e">
        <f>ROW()-ROW(#REF!)</f>
        <v>#REF!</v>
      </c>
    </row>
    <row r="27" spans="1:10" s="123" customFormat="1" ht="29">
      <c r="A27" s="116" t="s">
        <v>472</v>
      </c>
      <c r="B27" s="117" t="s">
        <v>473</v>
      </c>
      <c r="C27" s="190" t="s">
        <v>474</v>
      </c>
      <c r="D27" s="190" t="s">
        <v>403</v>
      </c>
      <c r="E27" s="190" t="s">
        <v>412</v>
      </c>
      <c r="F27" s="117" t="s">
        <v>475</v>
      </c>
      <c r="G27" s="119"/>
      <c r="H27" s="120"/>
      <c r="I27" s="121"/>
      <c r="J27" s="122" t="e">
        <f>ROW()-ROW(#REF!)</f>
        <v>#REF!</v>
      </c>
    </row>
    <row r="28" spans="1:10" s="123" customFormat="1" ht="14.5">
      <c r="A28" s="116" t="s">
        <v>476</v>
      </c>
      <c r="B28" s="117" t="s">
        <v>411</v>
      </c>
      <c r="C28" s="190" t="s">
        <v>477</v>
      </c>
      <c r="D28" s="190" t="s">
        <v>403</v>
      </c>
      <c r="E28" s="190" t="s">
        <v>412</v>
      </c>
      <c r="F28" s="117" t="s">
        <v>478</v>
      </c>
      <c r="G28" s="119"/>
      <c r="H28" s="120"/>
      <c r="I28" s="121"/>
      <c r="J28" s="122" t="e">
        <f>ROW()-ROW(#REF!)</f>
        <v>#REF!</v>
      </c>
    </row>
    <row r="29" spans="1:10" s="123" customFormat="1" ht="14.5">
      <c r="A29" s="116" t="s">
        <v>479</v>
      </c>
      <c r="B29" s="117" t="s">
        <v>480</v>
      </c>
      <c r="C29" s="190" t="s">
        <v>258</v>
      </c>
      <c r="D29" s="190" t="s">
        <v>403</v>
      </c>
      <c r="E29" s="190" t="s">
        <v>404</v>
      </c>
      <c r="F29" s="117" t="s">
        <v>481</v>
      </c>
      <c r="G29" s="119"/>
      <c r="H29" s="120"/>
      <c r="I29" s="121"/>
      <c r="J29" s="122" t="e">
        <f>ROW()-ROW(#REF!)</f>
        <v>#REF!</v>
      </c>
    </row>
    <row r="30" spans="1:10" s="123" customFormat="1" ht="14.5">
      <c r="A30" s="116" t="s">
        <v>482</v>
      </c>
      <c r="B30" s="117" t="s">
        <v>483</v>
      </c>
      <c r="C30" s="190" t="s">
        <v>484</v>
      </c>
      <c r="D30" s="190" t="s">
        <v>403</v>
      </c>
      <c r="E30" s="190" t="s">
        <v>412</v>
      </c>
      <c r="F30" s="117" t="s">
        <v>485</v>
      </c>
      <c r="G30" s="119"/>
      <c r="H30" s="120"/>
      <c r="I30" s="121"/>
      <c r="J30" s="122" t="e">
        <f>ROW()-ROW(#REF!)</f>
        <v>#REF!</v>
      </c>
    </row>
    <row r="31" spans="1:10" s="123" customFormat="1" ht="14.5">
      <c r="A31" s="116" t="s">
        <v>486</v>
      </c>
      <c r="B31" s="117" t="s">
        <v>487</v>
      </c>
      <c r="C31" s="190" t="s">
        <v>437</v>
      </c>
      <c r="D31" s="190" t="s">
        <v>403</v>
      </c>
      <c r="E31" s="190" t="s">
        <v>412</v>
      </c>
      <c r="F31" s="117" t="s">
        <v>481</v>
      </c>
      <c r="G31" s="119"/>
      <c r="H31" s="120"/>
      <c r="I31" s="121"/>
      <c r="J31" s="122" t="e">
        <f>ROW()-ROW(#REF!)</f>
        <v>#REF!</v>
      </c>
    </row>
    <row r="32" spans="1:10" s="123" customFormat="1" ht="29">
      <c r="A32" s="116" t="s">
        <v>488</v>
      </c>
      <c r="B32" s="117" t="s">
        <v>489</v>
      </c>
      <c r="C32" s="190" t="s">
        <v>490</v>
      </c>
      <c r="D32" s="190" t="s">
        <v>403</v>
      </c>
      <c r="E32" s="190" t="s">
        <v>404</v>
      </c>
      <c r="F32" s="117" t="s">
        <v>491</v>
      </c>
      <c r="G32" s="119"/>
      <c r="H32" s="120"/>
      <c r="I32" s="124"/>
      <c r="J32" s="124"/>
    </row>
    <row r="33" spans="1:10" s="123" customFormat="1" ht="29">
      <c r="A33" s="116" t="s">
        <v>492</v>
      </c>
      <c r="B33" s="117" t="s">
        <v>489</v>
      </c>
      <c r="C33" s="190" t="s">
        <v>260</v>
      </c>
      <c r="D33" s="190" t="s">
        <v>403</v>
      </c>
      <c r="E33" s="190" t="s">
        <v>404</v>
      </c>
      <c r="F33" s="117" t="s">
        <v>491</v>
      </c>
      <c r="G33" s="119"/>
      <c r="H33" s="120"/>
    </row>
    <row r="34" spans="1:10" s="123" customFormat="1" ht="14.5">
      <c r="A34" s="116" t="s">
        <v>493</v>
      </c>
      <c r="B34" s="117" t="s">
        <v>494</v>
      </c>
      <c r="C34" s="190" t="s">
        <v>258</v>
      </c>
      <c r="D34" s="190" t="s">
        <v>409</v>
      </c>
      <c r="E34" s="190" t="s">
        <v>404</v>
      </c>
      <c r="F34" s="117" t="s">
        <v>495</v>
      </c>
      <c r="G34" s="119"/>
      <c r="H34" s="120"/>
      <c r="I34" s="125"/>
      <c r="J34" s="125"/>
    </row>
    <row r="35" spans="1:10" s="123" customFormat="1" ht="14.5">
      <c r="A35" s="116" t="s">
        <v>496</v>
      </c>
      <c r="B35" s="117" t="s">
        <v>497</v>
      </c>
      <c r="C35" s="190" t="s">
        <v>498</v>
      </c>
      <c r="D35" s="190" t="s">
        <v>403</v>
      </c>
      <c r="E35" s="190" t="s">
        <v>412</v>
      </c>
      <c r="F35" s="117" t="s">
        <v>499</v>
      </c>
      <c r="G35" s="119"/>
      <c r="H35" s="120"/>
      <c r="I35" s="125"/>
      <c r="J35" s="125"/>
    </row>
    <row r="36" spans="1:10" s="123" customFormat="1" ht="14.5">
      <c r="A36" s="116" t="s">
        <v>500</v>
      </c>
      <c r="B36" s="117" t="s">
        <v>501</v>
      </c>
      <c r="C36" s="190" t="s">
        <v>263</v>
      </c>
      <c r="D36" s="190" t="s">
        <v>409</v>
      </c>
      <c r="E36" s="190" t="s">
        <v>412</v>
      </c>
      <c r="F36" s="117" t="s">
        <v>502</v>
      </c>
      <c r="G36" s="119"/>
      <c r="H36" s="120"/>
    </row>
    <row r="37" spans="1:10" s="123" customFormat="1" ht="14.5">
      <c r="A37" s="116" t="s">
        <v>503</v>
      </c>
      <c r="B37" s="117" t="s">
        <v>504</v>
      </c>
      <c r="C37" s="190" t="s">
        <v>437</v>
      </c>
      <c r="D37" s="190" t="s">
        <v>409</v>
      </c>
      <c r="E37" s="190" t="s">
        <v>412</v>
      </c>
      <c r="F37" s="117" t="s">
        <v>502</v>
      </c>
      <c r="G37" s="119"/>
      <c r="H37" s="120"/>
    </row>
    <row r="38" spans="1:10" s="123" customFormat="1" ht="87">
      <c r="A38" s="116" t="s">
        <v>505</v>
      </c>
      <c r="B38" s="117" t="s">
        <v>506</v>
      </c>
      <c r="C38" s="190" t="s">
        <v>264</v>
      </c>
      <c r="D38" s="190" t="s">
        <v>426</v>
      </c>
      <c r="E38" s="190" t="s">
        <v>412</v>
      </c>
      <c r="F38" s="117" t="s">
        <v>507</v>
      </c>
      <c r="G38" s="119"/>
      <c r="H38" s="120"/>
    </row>
    <row r="39" spans="1:10" s="123" customFormat="1" ht="14.5">
      <c r="A39" s="116" t="s">
        <v>508</v>
      </c>
      <c r="B39" s="117" t="s">
        <v>509</v>
      </c>
      <c r="C39" s="190" t="s">
        <v>258</v>
      </c>
      <c r="D39" s="190" t="s">
        <v>409</v>
      </c>
      <c r="E39" s="190" t="s">
        <v>404</v>
      </c>
      <c r="F39" s="117" t="s">
        <v>510</v>
      </c>
      <c r="G39" s="119"/>
      <c r="H39" s="120"/>
      <c r="I39" s="125"/>
      <c r="J39" s="125"/>
    </row>
    <row r="40" spans="1:10" ht="13">
      <c r="I40" s="14"/>
      <c r="J40" s="14"/>
    </row>
    <row r="41" spans="1:10" ht="13">
      <c r="I41" s="14"/>
      <c r="J41" s="14"/>
    </row>
    <row r="42" spans="1:10" ht="13">
      <c r="I42" s="14"/>
      <c r="J42" s="14"/>
    </row>
    <row r="43" spans="1:10" ht="13">
      <c r="I43" s="14"/>
      <c r="J43" s="14"/>
    </row>
    <row r="44" spans="1:10" ht="13">
      <c r="I44" s="14"/>
      <c r="J44" s="14"/>
    </row>
    <row r="45" spans="1:10" ht="13">
      <c r="I45" s="14"/>
      <c r="J45" s="14"/>
    </row>
    <row r="46" spans="1:10" ht="13">
      <c r="I46" s="14"/>
      <c r="J46" s="14"/>
    </row>
    <row r="47" spans="1:10" ht="13">
      <c r="I47" s="14"/>
      <c r="J47" s="14"/>
    </row>
    <row r="48" spans="1:10" ht="13">
      <c r="I48" s="14"/>
      <c r="J48" s="14"/>
    </row>
    <row r="49" spans="9:10" ht="13">
      <c r="I49" s="14"/>
      <c r="J49" s="14"/>
    </row>
    <row r="50" spans="9:10" ht="13">
      <c r="I50" s="14"/>
      <c r="J50" s="14"/>
    </row>
    <row r="51" spans="9:10" ht="13">
      <c r="I51" s="14"/>
      <c r="J51" s="14"/>
    </row>
    <row r="52" spans="9:10" ht="13">
      <c r="I52" s="14"/>
      <c r="J52" s="14"/>
    </row>
    <row r="53" spans="9:10" ht="13">
      <c r="I53" s="14"/>
      <c r="J53" s="14"/>
    </row>
    <row r="54" spans="9:10" ht="13">
      <c r="I54" s="14"/>
      <c r="J54" s="14"/>
    </row>
    <row r="55" spans="9:10" ht="13">
      <c r="I55" s="14"/>
      <c r="J55" s="14"/>
    </row>
    <row r="56" spans="9:10" ht="13">
      <c r="I56" s="14"/>
      <c r="J56" s="14"/>
    </row>
    <row r="57" spans="9:10" ht="13">
      <c r="I57" s="14"/>
      <c r="J57" s="14"/>
    </row>
    <row r="58" spans="9:10" ht="13">
      <c r="I58" s="14"/>
      <c r="J58" s="14"/>
    </row>
    <row r="59" spans="9:10" ht="13">
      <c r="I59" s="14"/>
      <c r="J59" s="14"/>
    </row>
    <row r="60" spans="9:10" ht="13">
      <c r="I60" s="14"/>
      <c r="J60" s="14"/>
    </row>
    <row r="61" spans="9:10" ht="13">
      <c r="I61" s="14"/>
      <c r="J61" s="14"/>
    </row>
    <row r="62" spans="9:10" ht="13">
      <c r="I62" s="14"/>
      <c r="J62" s="14"/>
    </row>
    <row r="63" spans="9:10" ht="13">
      <c r="I63" s="14"/>
      <c r="J63" s="14"/>
    </row>
    <row r="64" spans="9:10" ht="13">
      <c r="I64" s="14"/>
      <c r="J64" s="14"/>
    </row>
    <row r="65" spans="9:10" ht="13">
      <c r="I65" s="14"/>
      <c r="J65" s="14"/>
    </row>
    <row r="66" spans="9:10" ht="13">
      <c r="I66" s="14"/>
      <c r="J66" s="14"/>
    </row>
    <row r="67" spans="9:10" ht="13">
      <c r="I67" s="14"/>
      <c r="J67" s="14"/>
    </row>
    <row r="68" spans="9:10" ht="13">
      <c r="I68" s="14"/>
      <c r="J68" s="14"/>
    </row>
    <row r="69" spans="9:10" ht="13">
      <c r="I69" s="14"/>
      <c r="J69" s="14"/>
    </row>
    <row r="70" spans="9:10" ht="13">
      <c r="I70" s="14"/>
      <c r="J70" s="14"/>
    </row>
    <row r="71" spans="9:10" ht="13">
      <c r="I71" s="14"/>
      <c r="J71" s="14"/>
    </row>
    <row r="72" spans="9:10" ht="13">
      <c r="I72" s="14"/>
      <c r="J72" s="14"/>
    </row>
    <row r="73" spans="9:10" ht="13">
      <c r="I73" s="14"/>
      <c r="J73" s="14"/>
    </row>
    <row r="74" spans="9:10" ht="13">
      <c r="I74" s="14"/>
      <c r="J74" s="14"/>
    </row>
    <row r="75" spans="9:10" ht="13">
      <c r="I75" s="14"/>
      <c r="J75" s="14"/>
    </row>
    <row r="76" spans="9:10" ht="13">
      <c r="I76" s="14"/>
      <c r="J76" s="14"/>
    </row>
    <row r="77" spans="9:10" ht="13">
      <c r="I77" s="14"/>
      <c r="J77" s="14"/>
    </row>
    <row r="78" spans="9:10" ht="13">
      <c r="I78" s="14"/>
      <c r="J78" s="14"/>
    </row>
    <row r="79" spans="9:10" ht="13">
      <c r="I79" s="14"/>
      <c r="J79" s="14"/>
    </row>
    <row r="80" spans="9:10" ht="13">
      <c r="I80" s="14"/>
      <c r="J80" s="14"/>
    </row>
    <row r="81" spans="9:10" ht="13">
      <c r="I81" s="14"/>
      <c r="J81" s="14"/>
    </row>
    <row r="82" spans="9:10" ht="13">
      <c r="I82" s="14"/>
      <c r="J82" s="14"/>
    </row>
    <row r="83" spans="9:10" ht="13">
      <c r="I83" s="14"/>
      <c r="J83" s="14"/>
    </row>
    <row r="84" spans="9:10" ht="13">
      <c r="I84" s="14"/>
      <c r="J84" s="14"/>
    </row>
    <row r="85" spans="9:10" ht="13">
      <c r="I85" s="14"/>
      <c r="J85" s="14"/>
    </row>
    <row r="86" spans="9:10" ht="13">
      <c r="I86" s="14"/>
      <c r="J86" s="14"/>
    </row>
    <row r="87" spans="9:10" ht="13">
      <c r="I87" s="14"/>
      <c r="J87" s="14"/>
    </row>
    <row r="88" spans="9:10" ht="13">
      <c r="I88" s="14"/>
      <c r="J88" s="14"/>
    </row>
    <row r="89" spans="9:10" ht="13">
      <c r="I89" s="14"/>
      <c r="J89" s="14"/>
    </row>
    <row r="90" spans="9:10" ht="13">
      <c r="I90" s="14"/>
      <c r="J90" s="14"/>
    </row>
    <row r="91" spans="9:10" ht="13">
      <c r="I91" s="14"/>
      <c r="J91" s="14"/>
    </row>
    <row r="92" spans="9:10" ht="13">
      <c r="I92" s="14"/>
      <c r="J92" s="14"/>
    </row>
    <row r="93" spans="9:10" ht="13">
      <c r="I93" s="14"/>
      <c r="J93" s="14"/>
    </row>
  </sheetData>
  <autoFilter ref="A3:J39" xr:uid="{F942454F-B989-446D-95E2-26AF2588EB3E}">
    <sortState xmlns:xlrd2="http://schemas.microsoft.com/office/spreadsheetml/2017/richdata2" ref="A4:J39">
      <sortCondition ref="A3:A39"/>
    </sortState>
  </autoFilter>
  <conditionalFormatting sqref="I3:J32 G4:H39 A40:H1048576 A1:G1 C2:H2 D3:H3">
    <cfRule type="cellIs" dxfId="185" priority="119" operator="equal">
      <formula>"None"</formula>
    </cfRule>
  </conditionalFormatting>
  <conditionalFormatting sqref="I1">
    <cfRule type="cellIs" dxfId="184" priority="87" operator="equal">
      <formula>"None"</formula>
    </cfRule>
  </conditionalFormatting>
  <conditionalFormatting sqref="J1">
    <cfRule type="cellIs" dxfId="183" priority="85" operator="equal">
      <formula>"None"</formula>
    </cfRule>
  </conditionalFormatting>
  <conditionalFormatting sqref="D3:H3">
    <cfRule type="expression" priority="67">
      <formula>D3&lt;&gt;SheetClA1</formula>
    </cfRule>
  </conditionalFormatting>
  <conditionalFormatting sqref="B3">
    <cfRule type="cellIs" dxfId="182" priority="62" operator="equal">
      <formula>"None"</formula>
    </cfRule>
  </conditionalFormatting>
  <conditionalFormatting sqref="B3">
    <cfRule type="expression" priority="61">
      <formula>B3&lt;&gt;SheetClA1</formula>
    </cfRule>
  </conditionalFormatting>
  <conditionalFormatting sqref="B3 D3:H3">
    <cfRule type="expression" dxfId="181" priority="60">
      <formula>B3&lt;&gt;#REF!</formula>
    </cfRule>
  </conditionalFormatting>
  <conditionalFormatting sqref="A3">
    <cfRule type="cellIs" dxfId="180" priority="59" operator="equal">
      <formula>"None"</formula>
    </cfRule>
  </conditionalFormatting>
  <conditionalFormatting sqref="A3">
    <cfRule type="expression" priority="58">
      <formula>A3&lt;&gt;SheetClA1</formula>
    </cfRule>
  </conditionalFormatting>
  <conditionalFormatting sqref="A3">
    <cfRule type="expression" dxfId="179" priority="57">
      <formula>A3&lt;&gt;#REF!</formula>
    </cfRule>
  </conditionalFormatting>
  <conditionalFormatting sqref="C3">
    <cfRule type="cellIs" dxfId="178" priority="50" operator="equal">
      <formula>"None"</formula>
    </cfRule>
  </conditionalFormatting>
  <conditionalFormatting sqref="C3">
    <cfRule type="expression" priority="49">
      <formula>C3&lt;&gt;SheetClA1</formula>
    </cfRule>
  </conditionalFormatting>
  <conditionalFormatting sqref="C3">
    <cfRule type="expression" dxfId="177" priority="48">
      <formula>C3&lt;&gt;#REF!</formula>
    </cfRule>
  </conditionalFormatting>
  <conditionalFormatting sqref="D4:E4 D6:E19">
    <cfRule type="cellIs" dxfId="176" priority="46" operator="equal">
      <formula>"None"</formula>
    </cfRule>
  </conditionalFormatting>
  <conditionalFormatting sqref="D5:E5">
    <cfRule type="cellIs" dxfId="175" priority="45" operator="equal">
      <formula>"None"</formula>
    </cfRule>
  </conditionalFormatting>
  <conditionalFormatting sqref="D20:E39">
    <cfRule type="cellIs" dxfId="174" priority="43" operator="equal">
      <formula>"None"</formula>
    </cfRule>
  </conditionalFormatting>
  <conditionalFormatting sqref="C12">
    <cfRule type="cellIs" dxfId="173" priority="41" operator="equal">
      <formula>"None"</formula>
    </cfRule>
  </conditionalFormatting>
  <conditionalFormatting sqref="C7">
    <cfRule type="cellIs" dxfId="172" priority="40" operator="equal">
      <formula>"None"</formula>
    </cfRule>
  </conditionalFormatting>
  <conditionalFormatting sqref="C9">
    <cfRule type="cellIs" dxfId="171" priority="39" operator="equal">
      <formula>"None"</formula>
    </cfRule>
  </conditionalFormatting>
  <conditionalFormatting sqref="C15">
    <cfRule type="cellIs" dxfId="170" priority="38" operator="equal">
      <formula>"None"</formula>
    </cfRule>
  </conditionalFormatting>
  <conditionalFormatting sqref="C17">
    <cfRule type="cellIs" dxfId="169" priority="37" operator="equal">
      <formula>"None"</formula>
    </cfRule>
  </conditionalFormatting>
  <conditionalFormatting sqref="C19">
    <cfRule type="cellIs" dxfId="168" priority="36" operator="equal">
      <formula>"None"</formula>
    </cfRule>
  </conditionalFormatting>
  <conditionalFormatting sqref="C28">
    <cfRule type="cellIs" dxfId="167" priority="35" operator="equal">
      <formula>"None"</formula>
    </cfRule>
  </conditionalFormatting>
  <conditionalFormatting sqref="C30">
    <cfRule type="cellIs" dxfId="166" priority="33" operator="equal">
      <formula>"None"</formula>
    </cfRule>
  </conditionalFormatting>
  <conditionalFormatting sqref="C35">
    <cfRule type="cellIs" dxfId="165" priority="30" operator="equal">
      <formula>"None"</formula>
    </cfRule>
  </conditionalFormatting>
  <conditionalFormatting sqref="C37">
    <cfRule type="cellIs" dxfId="164" priority="29" operator="equal">
      <formula>"None"</formula>
    </cfRule>
  </conditionalFormatting>
  <conditionalFormatting sqref="C39">
    <cfRule type="cellIs" dxfId="163" priority="28" operator="equal">
      <formula>"None"</formula>
    </cfRule>
  </conditionalFormatting>
  <conditionalFormatting sqref="C25:C26">
    <cfRule type="cellIs" dxfId="162" priority="22" operator="equal">
      <formula>"None"</formula>
    </cfRule>
  </conditionalFormatting>
  <conditionalFormatting sqref="C29">
    <cfRule type="cellIs" dxfId="161" priority="21" operator="equal">
      <formula>"None"</formula>
    </cfRule>
  </conditionalFormatting>
  <conditionalFormatting sqref="C31">
    <cfRule type="cellIs" dxfId="160" priority="20" operator="equal">
      <formula>"None"</formula>
    </cfRule>
  </conditionalFormatting>
  <conditionalFormatting sqref="C32">
    <cfRule type="cellIs" dxfId="159" priority="19" operator="equal">
      <formula>"None"</formula>
    </cfRule>
  </conditionalFormatting>
  <conditionalFormatting sqref="C34">
    <cfRule type="cellIs" dxfId="158" priority="18" operator="equal">
      <formula>"None"</formula>
    </cfRule>
  </conditionalFormatting>
  <conditionalFormatting sqref="C36">
    <cfRule type="cellIs" dxfId="157" priority="17" operator="equal">
      <formula>"None"</formula>
    </cfRule>
  </conditionalFormatting>
  <conditionalFormatting sqref="B2">
    <cfRule type="cellIs" dxfId="156" priority="1" operator="equal">
      <formula>"None"</formula>
    </cfRule>
  </conditionalFormatting>
  <dataValidations count="1">
    <dataValidation type="list" allowBlank="1" showInputMessage="1" showErrorMessage="1" promptTitle="Please enter availability:" prompt="Y - Interface Included_x000a_N - Not Included_x000a_X - Not Required with Solution" sqref="G4:G39" xr:uid="{34BBB058-7BE9-4124-9C45-5A0FDB88DBCA}">
      <formula1>"Y, N, X"</formula1>
    </dataValidation>
  </dataValidations>
  <printOptions horizontalCentered="1"/>
  <pageMargins left="0.7" right="0.7" top="0.75" bottom="0.75" header="0.3" footer="0.3"/>
  <pageSetup scale="57" fitToHeight="0" orientation="landscape" horizontalDpi="1200" verticalDpi="1200" r:id="rId1"/>
  <headerFooter scaleWithDoc="0">
    <oddHeader>&amp;C&amp;A</oddHeader>
    <oddFooter>Page &amp;P&amp;R&amp;F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F28B-1622-46D0-9AD2-39EF83CF1A6D}">
  <sheetPr>
    <tabColor theme="5"/>
    <pageSetUpPr fitToPage="1"/>
  </sheetPr>
  <dimension ref="A1:G29"/>
  <sheetViews>
    <sheetView zoomScaleNormal="100" workbookViewId="0">
      <pane xSplit="1" ySplit="3" topLeftCell="B4" activePane="bottomRight" state="frozen"/>
      <selection pane="topRight" activeCell="B1" sqref="B1"/>
      <selection pane="bottomLeft" activeCell="A4" sqref="A4"/>
      <selection pane="bottomRight" activeCell="D3" sqref="D3:E3"/>
    </sheetView>
  </sheetViews>
  <sheetFormatPr defaultColWidth="9.1796875" defaultRowHeight="14.5"/>
  <cols>
    <col min="1" max="1" width="10.81640625" style="37" customWidth="1"/>
    <col min="2" max="2" width="53.26953125" style="37" customWidth="1"/>
    <col min="3" max="3" width="8" style="37" customWidth="1"/>
    <col min="4" max="4" width="78.1796875" style="64" customWidth="1"/>
    <col min="5" max="5" width="56.81640625" style="64" customWidth="1"/>
    <col min="6" max="6" width="12.453125" style="37" hidden="1" customWidth="1"/>
    <col min="7" max="7" width="5.1796875" style="37" hidden="1" customWidth="1"/>
    <col min="8" max="8" width="9.1796875" style="37"/>
    <col min="9" max="9" width="31.1796875" style="37" customWidth="1"/>
    <col min="10" max="16384" width="9.1796875" style="37"/>
  </cols>
  <sheetData>
    <row r="1" spans="1:7">
      <c r="A1" s="41" t="s">
        <v>73</v>
      </c>
      <c r="B1" s="42"/>
      <c r="C1" s="42"/>
      <c r="D1" s="43"/>
      <c r="E1" s="43"/>
      <c r="F1" s="42"/>
      <c r="G1" s="42"/>
    </row>
    <row r="2" spans="1:7" ht="15" thickBot="1">
      <c r="A2" s="126"/>
      <c r="B2" s="180" t="s">
        <v>383</v>
      </c>
      <c r="C2" s="127"/>
      <c r="D2" s="128"/>
      <c r="E2" s="129"/>
      <c r="F2" s="130"/>
      <c r="G2" s="128"/>
    </row>
    <row r="3" spans="1:7" ht="29">
      <c r="A3" s="53" t="s">
        <v>1</v>
      </c>
      <c r="B3" s="53" t="s">
        <v>345</v>
      </c>
      <c r="C3" s="53" t="s">
        <v>74</v>
      </c>
      <c r="D3" s="53" t="s">
        <v>392</v>
      </c>
      <c r="E3" s="53" t="s">
        <v>75</v>
      </c>
      <c r="F3" s="53" t="s">
        <v>4</v>
      </c>
      <c r="G3" s="53" t="s">
        <v>5</v>
      </c>
    </row>
    <row r="4" spans="1:7">
      <c r="A4" s="131" t="s">
        <v>76</v>
      </c>
      <c r="B4" s="132" t="s">
        <v>77</v>
      </c>
      <c r="C4" s="132" t="s">
        <v>78</v>
      </c>
      <c r="D4" s="133"/>
      <c r="E4" s="81"/>
      <c r="F4" s="59"/>
      <c r="G4" s="59"/>
    </row>
    <row r="5" spans="1:7">
      <c r="A5" s="131" t="s">
        <v>79</v>
      </c>
      <c r="B5" s="132" t="s">
        <v>80</v>
      </c>
      <c r="C5" s="132" t="s">
        <v>78</v>
      </c>
      <c r="D5" s="133"/>
      <c r="E5" s="81"/>
      <c r="F5" s="59"/>
      <c r="G5" s="59"/>
    </row>
    <row r="6" spans="1:7">
      <c r="A6" s="131" t="s">
        <v>81</v>
      </c>
      <c r="B6" s="132" t="s">
        <v>82</v>
      </c>
      <c r="C6" s="132" t="s">
        <v>78</v>
      </c>
      <c r="D6" s="134"/>
      <c r="E6" s="81"/>
      <c r="F6" s="59"/>
      <c r="G6" s="59"/>
    </row>
    <row r="7" spans="1:7">
      <c r="A7" s="131" t="s">
        <v>83</v>
      </c>
      <c r="B7" s="132" t="s">
        <v>84</v>
      </c>
      <c r="C7" s="132" t="s">
        <v>78</v>
      </c>
      <c r="D7" s="134"/>
      <c r="E7" s="81"/>
      <c r="F7" s="59"/>
      <c r="G7" s="59"/>
    </row>
    <row r="8" spans="1:7">
      <c r="A8" s="131" t="s">
        <v>85</v>
      </c>
      <c r="B8" s="132" t="s">
        <v>380</v>
      </c>
      <c r="C8" s="132" t="s">
        <v>78</v>
      </c>
      <c r="D8" s="135"/>
      <c r="E8" s="81"/>
      <c r="F8" s="59"/>
      <c r="G8" s="59"/>
    </row>
    <row r="9" spans="1:7">
      <c r="A9" s="131" t="s">
        <v>87</v>
      </c>
      <c r="B9" s="132" t="s">
        <v>66</v>
      </c>
      <c r="C9" s="132" t="s">
        <v>78</v>
      </c>
      <c r="E9" s="81"/>
      <c r="F9" s="59"/>
      <c r="G9" s="59"/>
    </row>
    <row r="10" spans="1:7">
      <c r="A10" s="131" t="s">
        <v>88</v>
      </c>
      <c r="B10" s="132" t="s">
        <v>112</v>
      </c>
      <c r="C10" s="132" t="s">
        <v>78</v>
      </c>
      <c r="D10" s="136"/>
      <c r="E10" s="81"/>
      <c r="F10" s="59"/>
      <c r="G10" s="59"/>
    </row>
    <row r="11" spans="1:7">
      <c r="A11" s="131" t="s">
        <v>89</v>
      </c>
      <c r="B11" s="132" t="s">
        <v>90</v>
      </c>
      <c r="C11" s="132" t="s">
        <v>78</v>
      </c>
      <c r="D11" s="134"/>
      <c r="E11" s="81"/>
      <c r="F11" s="59"/>
      <c r="G11" s="59"/>
    </row>
    <row r="12" spans="1:7">
      <c r="A12" s="131" t="s">
        <v>91</v>
      </c>
      <c r="B12" s="138" t="s">
        <v>114</v>
      </c>
      <c r="C12" s="132" t="s">
        <v>78</v>
      </c>
      <c r="D12" s="134"/>
      <c r="E12" s="81"/>
      <c r="F12" s="59"/>
      <c r="G12" s="59"/>
    </row>
    <row r="13" spans="1:7">
      <c r="A13" s="131" t="s">
        <v>92</v>
      </c>
      <c r="B13" s="132" t="s">
        <v>211</v>
      </c>
      <c r="C13" s="132" t="s">
        <v>78</v>
      </c>
      <c r="D13" s="137"/>
      <c r="E13" s="81"/>
      <c r="F13" s="59"/>
      <c r="G13" s="59"/>
    </row>
    <row r="14" spans="1:7">
      <c r="A14" s="131" t="s">
        <v>93</v>
      </c>
      <c r="B14" s="132" t="s">
        <v>110</v>
      </c>
      <c r="C14" s="132" t="s">
        <v>78</v>
      </c>
      <c r="D14" s="137"/>
      <c r="E14" s="81"/>
      <c r="F14" s="59"/>
      <c r="G14" s="59"/>
    </row>
    <row r="15" spans="1:7">
      <c r="A15" s="131" t="s">
        <v>96</v>
      </c>
      <c r="B15" s="132" t="s">
        <v>86</v>
      </c>
      <c r="C15" s="132" t="s">
        <v>78</v>
      </c>
      <c r="D15" s="137"/>
      <c r="E15" s="81"/>
      <c r="F15" s="59"/>
      <c r="G15" s="59"/>
    </row>
    <row r="16" spans="1:7">
      <c r="A16" s="131" t="s">
        <v>98</v>
      </c>
      <c r="B16" s="179" t="s">
        <v>210</v>
      </c>
      <c r="C16" s="132" t="s">
        <v>78</v>
      </c>
      <c r="D16" s="137"/>
      <c r="E16" s="81"/>
      <c r="F16" s="59"/>
      <c r="G16" s="59"/>
    </row>
    <row r="17" spans="1:7">
      <c r="A17" s="131" t="s">
        <v>100</v>
      </c>
      <c r="B17" s="139" t="s">
        <v>212</v>
      </c>
      <c r="C17" s="139" t="s">
        <v>78</v>
      </c>
      <c r="D17" s="137"/>
      <c r="E17" s="81"/>
      <c r="F17" s="59"/>
      <c r="G17" s="59"/>
    </row>
    <row r="18" spans="1:7">
      <c r="A18" s="131" t="s">
        <v>101</v>
      </c>
      <c r="B18" s="132" t="s">
        <v>213</v>
      </c>
      <c r="C18" s="132" t="s">
        <v>78</v>
      </c>
      <c r="D18" s="137"/>
      <c r="E18" s="81"/>
      <c r="F18" s="59"/>
      <c r="G18" s="59"/>
    </row>
    <row r="19" spans="1:7">
      <c r="A19" s="131" t="s">
        <v>102</v>
      </c>
      <c r="B19" s="132" t="s">
        <v>381</v>
      </c>
      <c r="C19" s="132" t="s">
        <v>95</v>
      </c>
      <c r="D19" s="137"/>
      <c r="E19" s="81"/>
      <c r="F19" s="59"/>
      <c r="G19" s="59"/>
    </row>
    <row r="20" spans="1:7">
      <c r="A20" s="131" t="s">
        <v>103</v>
      </c>
      <c r="B20" s="132" t="s">
        <v>94</v>
      </c>
      <c r="C20" s="132" t="s">
        <v>95</v>
      </c>
      <c r="D20" s="137"/>
      <c r="E20" s="81"/>
      <c r="F20" s="59"/>
      <c r="G20" s="59"/>
    </row>
    <row r="21" spans="1:7">
      <c r="A21" s="131" t="s">
        <v>105</v>
      </c>
      <c r="B21" s="132" t="s">
        <v>97</v>
      </c>
      <c r="C21" s="132" t="s">
        <v>95</v>
      </c>
      <c r="D21" s="137"/>
      <c r="E21" s="81"/>
      <c r="F21" s="59"/>
      <c r="G21" s="59"/>
    </row>
    <row r="22" spans="1:7">
      <c r="A22" s="131" t="s">
        <v>107</v>
      </c>
      <c r="B22" s="132" t="s">
        <v>99</v>
      </c>
      <c r="C22" s="132" t="s">
        <v>95</v>
      </c>
      <c r="D22" s="137"/>
      <c r="E22" s="81"/>
      <c r="F22" s="59"/>
      <c r="G22" s="59"/>
    </row>
    <row r="23" spans="1:7">
      <c r="A23" s="131" t="s">
        <v>109</v>
      </c>
      <c r="B23" s="132" t="s">
        <v>209</v>
      </c>
      <c r="C23" s="132" t="s">
        <v>95</v>
      </c>
      <c r="D23" s="137"/>
      <c r="E23" s="81"/>
      <c r="F23" s="59"/>
      <c r="G23" s="59"/>
    </row>
    <row r="24" spans="1:7">
      <c r="A24" s="131" t="s">
        <v>111</v>
      </c>
      <c r="B24" s="132" t="s">
        <v>68</v>
      </c>
      <c r="C24" s="132" t="s">
        <v>95</v>
      </c>
      <c r="D24" s="140"/>
      <c r="E24" s="81"/>
      <c r="F24" s="59"/>
      <c r="G24" s="59"/>
    </row>
    <row r="25" spans="1:7">
      <c r="A25" s="131" t="s">
        <v>113</v>
      </c>
      <c r="B25" s="132" t="s">
        <v>69</v>
      </c>
      <c r="C25" s="132" t="s">
        <v>95</v>
      </c>
      <c r="D25" s="81"/>
      <c r="E25" s="81"/>
      <c r="F25" s="59"/>
      <c r="G25" s="59"/>
    </row>
    <row r="26" spans="1:7">
      <c r="A26" s="131" t="s">
        <v>115</v>
      </c>
      <c r="B26" s="132" t="s">
        <v>104</v>
      </c>
      <c r="C26" s="132" t="s">
        <v>95</v>
      </c>
      <c r="D26" s="140"/>
      <c r="E26" s="81"/>
      <c r="F26" s="59"/>
      <c r="G26" s="59"/>
    </row>
    <row r="27" spans="1:7">
      <c r="A27" s="131" t="s">
        <v>116</v>
      </c>
      <c r="B27" s="132" t="s">
        <v>106</v>
      </c>
      <c r="C27" s="132" t="s">
        <v>95</v>
      </c>
      <c r="D27" s="137"/>
      <c r="E27" s="81"/>
      <c r="F27" s="59"/>
      <c r="G27" s="59"/>
    </row>
    <row r="28" spans="1:7">
      <c r="A28" s="131" t="s">
        <v>382</v>
      </c>
      <c r="B28" s="132" t="s">
        <v>108</v>
      </c>
      <c r="C28" s="132" t="s">
        <v>95</v>
      </c>
      <c r="D28" s="137"/>
      <c r="E28" s="81"/>
      <c r="F28" s="59"/>
      <c r="G28" s="59"/>
    </row>
    <row r="29" spans="1:7">
      <c r="A29" s="38"/>
      <c r="B29" s="39"/>
      <c r="C29" s="39"/>
      <c r="D29" s="141"/>
      <c r="E29" s="38"/>
      <c r="F29" s="38"/>
      <c r="G29" s="38"/>
    </row>
  </sheetData>
  <phoneticPr fontId="18" type="noConversion"/>
  <conditionalFormatting sqref="B3:E3 A4:A28 A2:G2">
    <cfRule type="cellIs" dxfId="155" priority="75" operator="equal">
      <formula>"None"</formula>
    </cfRule>
  </conditionalFormatting>
  <conditionalFormatting sqref="A3">
    <cfRule type="cellIs" dxfId="154" priority="71" operator="equal">
      <formula>"None"</formula>
    </cfRule>
  </conditionalFormatting>
  <conditionalFormatting sqref="D3">
    <cfRule type="cellIs" dxfId="153" priority="68" operator="equal">
      <formula>"None"</formula>
    </cfRule>
  </conditionalFormatting>
  <conditionalFormatting sqref="A29">
    <cfRule type="cellIs" dxfId="152" priority="34" operator="equal">
      <formula>"None"</formula>
    </cfRule>
  </conditionalFormatting>
  <conditionalFormatting sqref="G3">
    <cfRule type="cellIs" dxfId="151" priority="9" operator="equal">
      <formula>"None"</formula>
    </cfRule>
  </conditionalFormatting>
  <conditionalFormatting sqref="F3">
    <cfRule type="cellIs" dxfId="150" priority="10" operator="equal">
      <formula>"None"</formula>
    </cfRule>
  </conditionalFormatting>
  <conditionalFormatting sqref="A1:C1">
    <cfRule type="cellIs" dxfId="149" priority="8" operator="equal">
      <formula>"None"</formula>
    </cfRule>
  </conditionalFormatting>
  <pageMargins left="0.7" right="0.7" top="0.75" bottom="0.75" header="0.3" footer="0.3"/>
  <pageSetup scale="59" fitToHeight="0" orientation="landscape" r:id="rId1"/>
  <headerFooter>
    <oddHeader>&amp;C&amp;A</oddHeader>
    <oddFooter>Page &amp;P&amp;R&amp;F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26F4A2-0D90-4B54-B37B-EDD4C1C17186}">
  <sheetPr>
    <tabColor theme="4" tint="0.39997558519241921"/>
    <pageSetUpPr fitToPage="1"/>
  </sheetPr>
  <dimension ref="A1:AJT138"/>
  <sheetViews>
    <sheetView topLeftCell="A4" zoomScaleNormal="100" workbookViewId="0">
      <pane ySplit="4" topLeftCell="A8" activePane="bottomLeft" state="frozen"/>
      <selection activeCell="B9" sqref="B9"/>
      <selection pane="bottomLeft" activeCell="D138" sqref="D138"/>
    </sheetView>
  </sheetViews>
  <sheetFormatPr defaultColWidth="9.1796875" defaultRowHeight="14.5"/>
  <cols>
    <col min="1" max="1" width="16.54296875" style="37" bestFit="1" customWidth="1"/>
    <col min="2" max="2" width="48.453125" style="37" bestFit="1" customWidth="1"/>
    <col min="3" max="3" width="20.1796875" style="66" customWidth="1"/>
    <col min="4" max="18" width="9.1796875" style="37" bestFit="1" customWidth="1"/>
    <col min="19" max="19" width="11.81640625" style="37" customWidth="1"/>
    <col min="20" max="20" width="7.81640625" style="37" bestFit="1" customWidth="1"/>
    <col min="21" max="24" width="6.54296875" style="37" bestFit="1" customWidth="1"/>
    <col min="25" max="27" width="4.453125" style="37" bestFit="1" customWidth="1"/>
    <col min="28" max="28" width="10.1796875" style="67" bestFit="1" customWidth="1"/>
    <col min="29" max="29" width="32.7265625" style="64" customWidth="1"/>
    <col min="30" max="30" width="14" style="37" customWidth="1"/>
    <col min="31" max="31" width="11.453125" style="37" customWidth="1"/>
    <col min="32" max="32" width="5.453125" style="37" customWidth="1"/>
    <col min="33" max="42" width="11.453125" style="37" bestFit="1" customWidth="1"/>
    <col min="43" max="16384" width="9.1796875" style="37"/>
  </cols>
  <sheetData>
    <row r="1" spans="1:956">
      <c r="A1" s="41" t="s">
        <v>117</v>
      </c>
      <c r="B1" s="42"/>
      <c r="C1" s="44"/>
      <c r="D1" s="42"/>
      <c r="E1" s="42"/>
      <c r="F1" s="42"/>
      <c r="G1" s="42"/>
      <c r="H1" s="42"/>
      <c r="I1" s="42"/>
      <c r="J1" s="44"/>
      <c r="K1" s="44"/>
      <c r="L1" s="44"/>
      <c r="M1" s="44"/>
      <c r="N1" s="44"/>
      <c r="O1" s="44"/>
      <c r="P1" s="44"/>
      <c r="Q1" s="44"/>
      <c r="R1" s="44"/>
      <c r="S1" s="44"/>
      <c r="T1" s="44"/>
      <c r="U1" s="44"/>
      <c r="V1" s="44"/>
      <c r="W1" s="44"/>
      <c r="X1" s="44"/>
      <c r="Y1" s="44"/>
      <c r="Z1" s="44"/>
      <c r="AA1" s="44"/>
      <c r="AB1" s="44"/>
      <c r="AC1" s="44"/>
      <c r="AD1" s="44"/>
      <c r="AE1" s="44"/>
      <c r="AF1" s="44"/>
    </row>
    <row r="2" spans="1:956" ht="15" thickBot="1"/>
    <row r="3" spans="1:956" ht="29">
      <c r="A3" s="53" t="s">
        <v>1</v>
      </c>
      <c r="B3" s="53" t="s">
        <v>118</v>
      </c>
      <c r="C3" s="68"/>
      <c r="D3" s="53" t="s">
        <v>119</v>
      </c>
      <c r="E3" s="53">
        <v>2</v>
      </c>
      <c r="F3" s="53">
        <v>3</v>
      </c>
      <c r="G3" s="53">
        <v>4</v>
      </c>
      <c r="H3" s="53">
        <f>G3+1</f>
        <v>5</v>
      </c>
      <c r="I3" s="53">
        <f t="shared" ref="I3:AA3" si="0">H3+1</f>
        <v>6</v>
      </c>
      <c r="J3" s="53">
        <f t="shared" si="0"/>
        <v>7</v>
      </c>
      <c r="K3" s="53">
        <f t="shared" si="0"/>
        <v>8</v>
      </c>
      <c r="L3" s="53">
        <f t="shared" si="0"/>
        <v>9</v>
      </c>
      <c r="M3" s="53">
        <f t="shared" si="0"/>
        <v>10</v>
      </c>
      <c r="N3" s="53">
        <f t="shared" si="0"/>
        <v>11</v>
      </c>
      <c r="O3" s="53">
        <f t="shared" ref="O3" si="1">N3+1</f>
        <v>12</v>
      </c>
      <c r="P3" s="53">
        <f t="shared" ref="P3" si="2">O3+1</f>
        <v>13</v>
      </c>
      <c r="Q3" s="53">
        <f t="shared" ref="Q3" si="3">P3+1</f>
        <v>14</v>
      </c>
      <c r="R3" s="53">
        <f t="shared" ref="R3" si="4">Q3+1</f>
        <v>15</v>
      </c>
      <c r="S3" s="53">
        <f t="shared" ref="S3" si="5">R3+1</f>
        <v>16</v>
      </c>
      <c r="T3" s="53">
        <f t="shared" ref="T3" si="6">S3+1</f>
        <v>17</v>
      </c>
      <c r="U3" s="53">
        <f t="shared" ref="U3" si="7">T3+1</f>
        <v>18</v>
      </c>
      <c r="V3" s="53">
        <f t="shared" si="0"/>
        <v>19</v>
      </c>
      <c r="W3" s="53">
        <f t="shared" si="0"/>
        <v>20</v>
      </c>
      <c r="X3" s="53">
        <f t="shared" si="0"/>
        <v>21</v>
      </c>
      <c r="Y3" s="53">
        <f t="shared" si="0"/>
        <v>22</v>
      </c>
      <c r="Z3" s="53">
        <f t="shared" si="0"/>
        <v>23</v>
      </c>
      <c r="AA3" s="53">
        <f t="shared" si="0"/>
        <v>24</v>
      </c>
      <c r="AB3" s="53" t="s">
        <v>120</v>
      </c>
      <c r="AC3" s="53" t="s">
        <v>121</v>
      </c>
      <c r="AD3" s="53"/>
      <c r="AE3" s="53" t="s">
        <v>4</v>
      </c>
      <c r="AF3" s="53" t="s">
        <v>5</v>
      </c>
    </row>
    <row r="4" spans="1:956">
      <c r="A4" s="41" t="s">
        <v>117</v>
      </c>
      <c r="B4" s="42"/>
      <c r="C4" s="44"/>
      <c r="D4" s="42"/>
      <c r="E4" s="42"/>
      <c r="F4" s="42"/>
      <c r="G4" s="42"/>
      <c r="H4" s="42"/>
      <c r="I4" s="42"/>
      <c r="J4" s="44"/>
      <c r="K4" s="44"/>
      <c r="L4" s="44"/>
      <c r="M4" s="44"/>
      <c r="N4" s="44"/>
      <c r="O4" s="44"/>
      <c r="P4" s="44"/>
      <c r="Q4" s="44"/>
      <c r="R4" s="44"/>
      <c r="S4" s="44"/>
      <c r="T4" s="44"/>
      <c r="U4" s="44"/>
      <c r="V4" s="44"/>
      <c r="W4" s="44"/>
      <c r="X4" s="44"/>
      <c r="Y4" s="44"/>
      <c r="Z4" s="44"/>
      <c r="AA4" s="44"/>
      <c r="AB4" s="44"/>
      <c r="AC4" s="44"/>
      <c r="AD4" s="44"/>
      <c r="AE4" s="44"/>
      <c r="AF4" s="44"/>
    </row>
    <row r="5" spans="1:956" ht="58">
      <c r="A5" s="69"/>
      <c r="B5" s="70" t="s">
        <v>342</v>
      </c>
      <c r="C5" s="71"/>
      <c r="D5" s="70"/>
      <c r="E5" s="70"/>
      <c r="F5" s="69"/>
      <c r="G5" s="69"/>
      <c r="H5" s="69"/>
      <c r="I5" s="69"/>
      <c r="J5" s="69"/>
      <c r="K5" s="69"/>
      <c r="L5" s="69"/>
      <c r="M5" s="69"/>
      <c r="N5" s="69"/>
      <c r="O5" s="69"/>
      <c r="P5" s="69"/>
      <c r="Q5" s="69"/>
      <c r="R5" s="69"/>
      <c r="S5" s="69"/>
      <c r="T5" s="69"/>
      <c r="U5" s="69"/>
      <c r="V5" s="69"/>
      <c r="W5" s="69"/>
      <c r="X5" s="69"/>
      <c r="Y5" s="69"/>
      <c r="Z5" s="69"/>
      <c r="AA5" s="69"/>
      <c r="AB5" s="69"/>
      <c r="AC5" s="69"/>
      <c r="AD5" s="69"/>
      <c r="AE5" s="69"/>
      <c r="AF5" s="69"/>
    </row>
    <row r="6" spans="1:956">
      <c r="A6" s="72"/>
      <c r="B6" s="73"/>
      <c r="C6" s="74"/>
      <c r="D6" s="72">
        <v>1</v>
      </c>
      <c r="E6" s="72">
        <v>2</v>
      </c>
      <c r="F6" s="72">
        <v>3</v>
      </c>
      <c r="G6" s="72">
        <v>4</v>
      </c>
      <c r="H6" s="72">
        <v>5</v>
      </c>
      <c r="I6" s="72">
        <v>6</v>
      </c>
      <c r="J6" s="72">
        <v>7</v>
      </c>
      <c r="K6" s="72">
        <v>8</v>
      </c>
      <c r="L6" s="72">
        <v>9</v>
      </c>
      <c r="M6" s="72">
        <v>10</v>
      </c>
      <c r="N6" s="72">
        <v>11</v>
      </c>
      <c r="O6" s="72">
        <v>12</v>
      </c>
      <c r="P6" s="72">
        <v>13</v>
      </c>
      <c r="Q6" s="72">
        <v>14</v>
      </c>
      <c r="R6" s="72">
        <v>15</v>
      </c>
      <c r="S6" s="72">
        <v>16</v>
      </c>
      <c r="T6" s="72">
        <v>17</v>
      </c>
      <c r="U6" s="72">
        <v>18</v>
      </c>
      <c r="V6" s="72">
        <v>19</v>
      </c>
      <c r="W6" s="72">
        <v>20</v>
      </c>
      <c r="X6" s="72">
        <v>21</v>
      </c>
      <c r="Y6" s="72">
        <v>22</v>
      </c>
      <c r="Z6" s="72">
        <v>23</v>
      </c>
      <c r="AA6" s="72">
        <v>24</v>
      </c>
      <c r="AB6" s="72"/>
      <c r="AC6" s="72"/>
      <c r="AD6" s="72"/>
      <c r="AE6" s="72"/>
      <c r="AF6" s="72"/>
    </row>
    <row r="7" spans="1:956" s="78" customFormat="1" ht="43.5">
      <c r="A7" s="75" t="s">
        <v>1</v>
      </c>
      <c r="B7" s="76" t="s">
        <v>122</v>
      </c>
      <c r="C7" s="75" t="s">
        <v>123</v>
      </c>
      <c r="D7" s="75" t="s">
        <v>124</v>
      </c>
      <c r="E7" s="75"/>
      <c r="F7" s="75"/>
      <c r="G7" s="75"/>
      <c r="H7" s="75"/>
      <c r="I7" s="75"/>
      <c r="J7" s="75"/>
      <c r="K7" s="75"/>
      <c r="L7" s="75"/>
      <c r="M7" s="75"/>
      <c r="N7" s="75"/>
      <c r="O7" s="75"/>
      <c r="P7" s="75"/>
      <c r="Q7" s="75"/>
      <c r="R7" s="75"/>
      <c r="S7" s="75"/>
      <c r="T7" s="75"/>
      <c r="U7" s="75"/>
      <c r="V7" s="75"/>
      <c r="W7" s="75"/>
      <c r="X7" s="75"/>
      <c r="Y7" s="75"/>
      <c r="Z7" s="75"/>
      <c r="AA7" s="75"/>
      <c r="AB7" s="77"/>
      <c r="AC7" s="76" t="s">
        <v>125</v>
      </c>
      <c r="AD7" s="76" t="s">
        <v>126</v>
      </c>
      <c r="AE7" s="76"/>
      <c r="AF7" s="76"/>
      <c r="AG7" s="37"/>
      <c r="AH7" s="37"/>
      <c r="AI7" s="37"/>
      <c r="AJ7" s="37"/>
      <c r="AK7" s="37"/>
      <c r="AL7" s="37"/>
      <c r="AM7" s="37"/>
      <c r="AN7" s="37"/>
      <c r="AO7" s="37"/>
      <c r="AP7" s="37"/>
      <c r="AQ7" s="37"/>
      <c r="AR7" s="37"/>
      <c r="AS7" s="37"/>
      <c r="AT7" s="37"/>
      <c r="AU7" s="37"/>
      <c r="AV7" s="37"/>
      <c r="AW7" s="37"/>
      <c r="AX7" s="37"/>
      <c r="AY7" s="37"/>
      <c r="AZ7" s="37"/>
      <c r="BA7" s="37"/>
      <c r="BB7" s="37"/>
      <c r="BC7" s="37"/>
      <c r="BD7" s="37"/>
      <c r="BE7" s="37"/>
      <c r="BF7" s="37"/>
      <c r="BG7" s="37"/>
      <c r="BH7" s="37"/>
      <c r="BI7" s="37"/>
      <c r="BJ7" s="37"/>
      <c r="BK7" s="37"/>
      <c r="BL7" s="37"/>
      <c r="BM7" s="37"/>
      <c r="BN7" s="37"/>
      <c r="BO7" s="37"/>
      <c r="BP7" s="37"/>
      <c r="BQ7" s="37"/>
      <c r="BR7" s="37"/>
      <c r="BS7" s="37"/>
      <c r="BT7" s="37"/>
      <c r="BU7" s="37"/>
      <c r="BV7" s="37"/>
      <c r="BW7" s="37"/>
      <c r="BX7" s="37"/>
      <c r="BY7" s="37"/>
      <c r="BZ7" s="37"/>
      <c r="CA7" s="37"/>
      <c r="CB7" s="37"/>
      <c r="CC7" s="37"/>
      <c r="CD7" s="37"/>
      <c r="CE7" s="37"/>
      <c r="CF7" s="37"/>
      <c r="CG7" s="37"/>
      <c r="CH7" s="37"/>
      <c r="CI7" s="37"/>
      <c r="CJ7" s="37"/>
      <c r="CK7" s="37"/>
      <c r="CL7" s="37"/>
      <c r="CM7" s="37"/>
      <c r="CN7" s="37"/>
      <c r="CO7" s="37"/>
      <c r="CP7" s="37"/>
      <c r="CQ7" s="37"/>
      <c r="CR7" s="37"/>
      <c r="CS7" s="37"/>
      <c r="CT7" s="37"/>
      <c r="CU7" s="37"/>
      <c r="CV7" s="37"/>
      <c r="CW7" s="37"/>
      <c r="CX7" s="37"/>
      <c r="CY7" s="37"/>
      <c r="CZ7" s="37"/>
      <c r="DA7" s="37"/>
      <c r="DB7" s="37"/>
      <c r="DC7" s="37"/>
      <c r="DD7" s="37"/>
      <c r="DE7" s="37"/>
      <c r="DF7" s="37"/>
      <c r="DG7" s="37"/>
      <c r="DH7" s="37"/>
      <c r="DI7" s="37"/>
      <c r="DJ7" s="37"/>
      <c r="DK7" s="37"/>
      <c r="DL7" s="37"/>
      <c r="DM7" s="37"/>
      <c r="DN7" s="37"/>
      <c r="DO7" s="37"/>
      <c r="DP7" s="37"/>
      <c r="DQ7" s="37"/>
      <c r="DR7" s="37"/>
      <c r="DS7" s="37"/>
      <c r="DT7" s="37"/>
      <c r="DU7" s="37"/>
      <c r="DV7" s="37"/>
      <c r="DW7" s="37"/>
      <c r="DX7" s="37"/>
      <c r="DY7" s="37"/>
      <c r="DZ7" s="37"/>
      <c r="EA7" s="37"/>
      <c r="EB7" s="37"/>
      <c r="EC7" s="37"/>
      <c r="ED7" s="37"/>
      <c r="EE7" s="37"/>
      <c r="EF7" s="37"/>
      <c r="EG7" s="37"/>
      <c r="EH7" s="37"/>
      <c r="EI7" s="37"/>
      <c r="EJ7" s="37"/>
      <c r="EK7" s="37"/>
      <c r="EL7" s="37"/>
      <c r="EM7" s="37"/>
      <c r="EN7" s="37"/>
      <c r="EO7" s="37"/>
      <c r="EP7" s="37"/>
      <c r="EQ7" s="37"/>
      <c r="ER7" s="37"/>
      <c r="ES7" s="37"/>
      <c r="ET7" s="37"/>
      <c r="EU7" s="37"/>
      <c r="EV7" s="37"/>
      <c r="EW7" s="37"/>
      <c r="EX7" s="37"/>
      <c r="EY7" s="37"/>
      <c r="EZ7" s="37"/>
      <c r="FA7" s="37"/>
      <c r="FB7" s="37"/>
      <c r="FC7" s="37"/>
      <c r="FD7" s="37"/>
      <c r="FE7" s="37"/>
      <c r="FF7" s="37"/>
      <c r="FG7" s="37"/>
      <c r="FH7" s="37"/>
      <c r="FI7" s="37"/>
      <c r="FJ7" s="37"/>
      <c r="FK7" s="37"/>
      <c r="FL7" s="37"/>
      <c r="FM7" s="37"/>
      <c r="FN7" s="37"/>
      <c r="FO7" s="37"/>
      <c r="FP7" s="37"/>
      <c r="FQ7" s="37"/>
      <c r="FR7" s="37"/>
      <c r="FS7" s="37"/>
      <c r="FT7" s="37"/>
      <c r="FU7" s="37"/>
      <c r="FV7" s="37"/>
      <c r="FW7" s="37"/>
      <c r="FX7" s="37"/>
      <c r="FY7" s="37"/>
      <c r="FZ7" s="37"/>
      <c r="GA7" s="37"/>
      <c r="GB7" s="37"/>
      <c r="GC7" s="37"/>
      <c r="GD7" s="37"/>
      <c r="GE7" s="37"/>
      <c r="GF7" s="37"/>
      <c r="GG7" s="37"/>
      <c r="GH7" s="37"/>
      <c r="GI7" s="37"/>
      <c r="GJ7" s="37"/>
      <c r="GK7" s="37"/>
      <c r="GL7" s="37"/>
      <c r="GM7" s="37"/>
      <c r="GN7" s="37"/>
      <c r="GO7" s="37"/>
      <c r="GP7" s="37"/>
      <c r="GQ7" s="37"/>
      <c r="GR7" s="37"/>
      <c r="GS7" s="37"/>
      <c r="GT7" s="37"/>
      <c r="GU7" s="37"/>
      <c r="GV7" s="37"/>
      <c r="GW7" s="37"/>
      <c r="GX7" s="37"/>
      <c r="GY7" s="37"/>
      <c r="GZ7" s="37"/>
      <c r="HA7" s="37"/>
      <c r="HB7" s="37"/>
      <c r="HC7" s="37"/>
      <c r="HD7" s="37"/>
      <c r="HE7" s="37"/>
      <c r="HF7" s="37"/>
      <c r="HG7" s="37"/>
      <c r="HH7" s="37"/>
      <c r="HI7" s="37"/>
      <c r="HJ7" s="37"/>
      <c r="HK7" s="37"/>
      <c r="HL7" s="37"/>
      <c r="HM7" s="37"/>
      <c r="HN7" s="37"/>
      <c r="HO7" s="37"/>
      <c r="HP7" s="37"/>
      <c r="HQ7" s="37"/>
      <c r="HR7" s="37"/>
      <c r="HS7" s="37"/>
      <c r="HT7" s="37"/>
      <c r="HU7" s="37"/>
      <c r="HV7" s="37"/>
      <c r="HW7" s="37"/>
      <c r="HX7" s="37"/>
      <c r="HY7" s="37"/>
      <c r="HZ7" s="37"/>
      <c r="IA7" s="37"/>
      <c r="IB7" s="37"/>
      <c r="IC7" s="37"/>
      <c r="ID7" s="37"/>
      <c r="IE7" s="37"/>
      <c r="IF7" s="37"/>
      <c r="IG7" s="37"/>
      <c r="IH7" s="37"/>
      <c r="II7" s="37"/>
      <c r="IJ7" s="37"/>
      <c r="IK7" s="37"/>
      <c r="IL7" s="37"/>
      <c r="IM7" s="37"/>
      <c r="IN7" s="37"/>
      <c r="IO7" s="37"/>
      <c r="IP7" s="37"/>
      <c r="IQ7" s="37"/>
      <c r="IR7" s="37"/>
      <c r="IS7" s="37"/>
      <c r="IT7" s="37"/>
      <c r="IU7" s="37"/>
      <c r="IV7" s="37"/>
      <c r="IW7" s="37"/>
      <c r="IX7" s="37"/>
      <c r="IY7" s="37"/>
      <c r="IZ7" s="37"/>
      <c r="JA7" s="37"/>
      <c r="JB7" s="37"/>
      <c r="JC7" s="37"/>
      <c r="JD7" s="37"/>
      <c r="JE7" s="37"/>
      <c r="JF7" s="37"/>
      <c r="JG7" s="37"/>
      <c r="JH7" s="37"/>
      <c r="JI7" s="37"/>
      <c r="JJ7" s="37"/>
      <c r="JK7" s="37"/>
      <c r="JL7" s="37"/>
      <c r="JM7" s="37"/>
      <c r="JN7" s="37"/>
      <c r="JO7" s="37"/>
      <c r="JP7" s="37"/>
      <c r="JQ7" s="37"/>
      <c r="JR7" s="37"/>
      <c r="JS7" s="37"/>
      <c r="JT7" s="37"/>
      <c r="JU7" s="37"/>
      <c r="JV7" s="37"/>
      <c r="JW7" s="37"/>
      <c r="JX7" s="37"/>
      <c r="JY7" s="37"/>
      <c r="JZ7" s="37"/>
      <c r="KA7" s="37"/>
      <c r="KB7" s="37"/>
      <c r="KC7" s="37"/>
      <c r="KD7" s="37"/>
      <c r="KE7" s="37"/>
      <c r="KF7" s="37"/>
      <c r="KG7" s="37"/>
      <c r="KH7" s="37"/>
      <c r="KI7" s="37"/>
      <c r="KJ7" s="37"/>
      <c r="KK7" s="37"/>
      <c r="KL7" s="37"/>
      <c r="KM7" s="37"/>
      <c r="KN7" s="37"/>
      <c r="KO7" s="37"/>
      <c r="KP7" s="37"/>
      <c r="KQ7" s="37"/>
      <c r="KR7" s="37"/>
      <c r="KS7" s="37"/>
      <c r="KT7" s="37"/>
      <c r="KU7" s="37"/>
      <c r="KV7" s="37"/>
      <c r="KW7" s="37"/>
      <c r="KX7" s="37"/>
      <c r="KY7" s="37"/>
      <c r="KZ7" s="37"/>
      <c r="LA7" s="37"/>
      <c r="LB7" s="37"/>
      <c r="LC7" s="37"/>
      <c r="LD7" s="37"/>
      <c r="LE7" s="37"/>
      <c r="LF7" s="37"/>
      <c r="LG7" s="37"/>
      <c r="LH7" s="37"/>
      <c r="LI7" s="37"/>
      <c r="LJ7" s="37"/>
      <c r="LK7" s="37"/>
      <c r="LL7" s="37"/>
      <c r="LM7" s="37"/>
      <c r="LN7" s="37"/>
      <c r="LO7" s="37"/>
      <c r="LP7" s="37"/>
      <c r="LQ7" s="37"/>
      <c r="LR7" s="37"/>
      <c r="LS7" s="37"/>
      <c r="LT7" s="37"/>
      <c r="LU7" s="37"/>
      <c r="LV7" s="37"/>
      <c r="LW7" s="37"/>
      <c r="LX7" s="37"/>
      <c r="LY7" s="37"/>
      <c r="LZ7" s="37"/>
      <c r="MA7" s="37"/>
      <c r="MB7" s="37"/>
      <c r="MC7" s="37"/>
      <c r="MD7" s="37"/>
      <c r="ME7" s="37"/>
      <c r="MF7" s="37"/>
      <c r="MG7" s="37"/>
      <c r="MH7" s="37"/>
      <c r="MI7" s="37"/>
      <c r="MJ7" s="37"/>
      <c r="MK7" s="37"/>
      <c r="ML7" s="37"/>
      <c r="MM7" s="37"/>
      <c r="MN7" s="37"/>
      <c r="MO7" s="37"/>
      <c r="MP7" s="37"/>
      <c r="MQ7" s="37"/>
      <c r="MR7" s="37"/>
      <c r="MS7" s="37"/>
      <c r="MT7" s="37"/>
      <c r="MU7" s="37"/>
      <c r="MV7" s="37"/>
      <c r="MW7" s="37"/>
      <c r="MX7" s="37"/>
      <c r="MY7" s="37"/>
      <c r="MZ7" s="37"/>
      <c r="NA7" s="37"/>
      <c r="NB7" s="37"/>
      <c r="NC7" s="37"/>
      <c r="ND7" s="37"/>
      <c r="NE7" s="37"/>
      <c r="NF7" s="37"/>
      <c r="NG7" s="37"/>
      <c r="NH7" s="37"/>
      <c r="NI7" s="37"/>
      <c r="NJ7" s="37"/>
      <c r="NK7" s="37"/>
      <c r="NL7" s="37"/>
      <c r="NM7" s="37"/>
      <c r="NN7" s="37"/>
      <c r="NO7" s="37"/>
      <c r="NP7" s="37"/>
      <c r="NQ7" s="37"/>
      <c r="NR7" s="37"/>
      <c r="NS7" s="37"/>
      <c r="NT7" s="37"/>
      <c r="NU7" s="37"/>
      <c r="NV7" s="37"/>
      <c r="NW7" s="37"/>
      <c r="NX7" s="37"/>
      <c r="NY7" s="37"/>
      <c r="NZ7" s="37"/>
      <c r="OA7" s="37"/>
      <c r="OB7" s="37"/>
      <c r="OC7" s="37"/>
      <c r="OD7" s="37"/>
      <c r="OE7" s="37"/>
      <c r="OF7" s="37"/>
      <c r="OG7" s="37"/>
      <c r="OH7" s="37"/>
      <c r="OI7" s="37"/>
      <c r="OJ7" s="37"/>
      <c r="OK7" s="37"/>
      <c r="OL7" s="37"/>
      <c r="OM7" s="37"/>
      <c r="ON7" s="37"/>
      <c r="OO7" s="37"/>
      <c r="OP7" s="37"/>
      <c r="OQ7" s="37"/>
      <c r="OR7" s="37"/>
      <c r="OS7" s="37"/>
      <c r="OT7" s="37"/>
      <c r="OU7" s="37"/>
      <c r="OV7" s="37"/>
      <c r="OW7" s="37"/>
      <c r="OX7" s="37"/>
      <c r="OY7" s="37"/>
      <c r="OZ7" s="37"/>
      <c r="PA7" s="37"/>
      <c r="PB7" s="37"/>
      <c r="PC7" s="37"/>
      <c r="PD7" s="37"/>
      <c r="PE7" s="37"/>
      <c r="PF7" s="37"/>
      <c r="PG7" s="37"/>
      <c r="PH7" s="37"/>
      <c r="PI7" s="37"/>
      <c r="PJ7" s="37"/>
      <c r="PK7" s="37"/>
      <c r="PL7" s="37"/>
      <c r="PM7" s="37"/>
      <c r="PN7" s="37"/>
      <c r="PO7" s="37"/>
      <c r="PP7" s="37"/>
      <c r="PQ7" s="37"/>
      <c r="PR7" s="37"/>
      <c r="PS7" s="37"/>
      <c r="PT7" s="37"/>
      <c r="PU7" s="37"/>
      <c r="PV7" s="37"/>
      <c r="PW7" s="37"/>
      <c r="PX7" s="37"/>
      <c r="PY7" s="37"/>
      <c r="PZ7" s="37"/>
      <c r="QA7" s="37"/>
      <c r="QB7" s="37"/>
      <c r="QC7" s="37"/>
      <c r="QD7" s="37"/>
      <c r="QE7" s="37"/>
      <c r="QF7" s="37"/>
      <c r="QG7" s="37"/>
      <c r="QH7" s="37"/>
      <c r="QI7" s="37"/>
      <c r="QJ7" s="37"/>
      <c r="QK7" s="37"/>
      <c r="QL7" s="37"/>
      <c r="QM7" s="37"/>
      <c r="QN7" s="37"/>
      <c r="QO7" s="37"/>
      <c r="QP7" s="37"/>
      <c r="QQ7" s="37"/>
      <c r="QR7" s="37"/>
      <c r="QS7" s="37"/>
      <c r="QT7" s="37"/>
      <c r="QU7" s="37"/>
      <c r="QV7" s="37"/>
      <c r="QW7" s="37"/>
      <c r="QX7" s="37"/>
      <c r="QY7" s="37"/>
      <c r="QZ7" s="37"/>
      <c r="RA7" s="37"/>
      <c r="RB7" s="37"/>
      <c r="RC7" s="37"/>
      <c r="RD7" s="37"/>
      <c r="RE7" s="37"/>
      <c r="RF7" s="37"/>
      <c r="RG7" s="37"/>
      <c r="RH7" s="37"/>
      <c r="RI7" s="37"/>
      <c r="RJ7" s="37"/>
      <c r="RK7" s="37"/>
      <c r="RL7" s="37"/>
      <c r="RM7" s="37"/>
      <c r="RN7" s="37"/>
      <c r="RO7" s="37"/>
      <c r="RP7" s="37"/>
      <c r="RQ7" s="37"/>
      <c r="RR7" s="37"/>
      <c r="RS7" s="37"/>
      <c r="RT7" s="37"/>
      <c r="RU7" s="37"/>
      <c r="RV7" s="37"/>
      <c r="RW7" s="37"/>
      <c r="RX7" s="37"/>
      <c r="RY7" s="37"/>
      <c r="RZ7" s="37"/>
      <c r="SA7" s="37"/>
      <c r="SB7" s="37"/>
      <c r="SC7" s="37"/>
      <c r="SD7" s="37"/>
      <c r="SE7" s="37"/>
      <c r="SF7" s="37"/>
      <c r="SG7" s="37"/>
      <c r="SH7" s="37"/>
      <c r="SI7" s="37"/>
      <c r="SJ7" s="37"/>
      <c r="SK7" s="37"/>
      <c r="SL7" s="37"/>
      <c r="SM7" s="37"/>
      <c r="SN7" s="37"/>
      <c r="SO7" s="37"/>
      <c r="SP7" s="37"/>
      <c r="SQ7" s="37"/>
      <c r="SR7" s="37"/>
      <c r="SS7" s="37"/>
      <c r="ST7" s="37"/>
      <c r="SU7" s="37"/>
      <c r="SV7" s="37"/>
      <c r="SW7" s="37"/>
      <c r="SX7" s="37"/>
      <c r="SY7" s="37"/>
      <c r="SZ7" s="37"/>
      <c r="TA7" s="37"/>
      <c r="TB7" s="37"/>
      <c r="TC7" s="37"/>
      <c r="TD7" s="37"/>
      <c r="TE7" s="37"/>
      <c r="TF7" s="37"/>
      <c r="TG7" s="37"/>
      <c r="TH7" s="37"/>
      <c r="TI7" s="37"/>
      <c r="TJ7" s="37"/>
      <c r="TK7" s="37"/>
      <c r="TL7" s="37"/>
      <c r="TM7" s="37"/>
      <c r="TN7" s="37"/>
      <c r="TO7" s="37"/>
      <c r="TP7" s="37"/>
      <c r="TQ7" s="37"/>
      <c r="TR7" s="37"/>
      <c r="TS7" s="37"/>
      <c r="TT7" s="37"/>
      <c r="TU7" s="37"/>
      <c r="TV7" s="37"/>
      <c r="TW7" s="37"/>
      <c r="TX7" s="37"/>
      <c r="TY7" s="37"/>
      <c r="TZ7" s="37"/>
      <c r="UA7" s="37"/>
      <c r="UB7" s="37"/>
      <c r="UC7" s="37"/>
      <c r="UD7" s="37"/>
      <c r="UE7" s="37"/>
      <c r="UF7" s="37"/>
      <c r="UG7" s="37"/>
      <c r="UH7" s="37"/>
      <c r="UI7" s="37"/>
      <c r="UJ7" s="37"/>
      <c r="UK7" s="37"/>
      <c r="UL7" s="37"/>
      <c r="UM7" s="37"/>
      <c r="UN7" s="37"/>
      <c r="UO7" s="37"/>
      <c r="UP7" s="37"/>
      <c r="UQ7" s="37"/>
      <c r="UR7" s="37"/>
      <c r="US7" s="37"/>
      <c r="UT7" s="37"/>
      <c r="UU7" s="37"/>
      <c r="UV7" s="37"/>
      <c r="UW7" s="37"/>
      <c r="UX7" s="37"/>
      <c r="UY7" s="37"/>
      <c r="UZ7" s="37"/>
      <c r="VA7" s="37"/>
      <c r="VB7" s="37"/>
      <c r="VC7" s="37"/>
      <c r="VD7" s="37"/>
      <c r="VE7" s="37"/>
      <c r="VF7" s="37"/>
      <c r="VG7" s="37"/>
      <c r="VH7" s="37"/>
      <c r="VI7" s="37"/>
      <c r="VJ7" s="37"/>
      <c r="VK7" s="37"/>
      <c r="VL7" s="37"/>
      <c r="VM7" s="37"/>
      <c r="VN7" s="37"/>
      <c r="VO7" s="37"/>
      <c r="VP7" s="37"/>
      <c r="VQ7" s="37"/>
      <c r="VR7" s="37"/>
      <c r="VS7" s="37"/>
      <c r="VT7" s="37"/>
      <c r="VU7" s="37"/>
      <c r="VV7" s="37"/>
      <c r="VW7" s="37"/>
      <c r="VX7" s="37"/>
      <c r="VY7" s="37"/>
      <c r="VZ7" s="37"/>
      <c r="WA7" s="37"/>
      <c r="WB7" s="37"/>
      <c r="WC7" s="37"/>
      <c r="WD7" s="37"/>
      <c r="WE7" s="37"/>
      <c r="WF7" s="37"/>
      <c r="WG7" s="37"/>
      <c r="WH7" s="37"/>
      <c r="WI7" s="37"/>
      <c r="WJ7" s="37"/>
      <c r="WK7" s="37"/>
      <c r="WL7" s="37"/>
      <c r="WM7" s="37"/>
      <c r="WN7" s="37"/>
      <c r="WO7" s="37"/>
      <c r="WP7" s="37"/>
      <c r="WQ7" s="37"/>
      <c r="WR7" s="37"/>
      <c r="WS7" s="37"/>
      <c r="WT7" s="37"/>
      <c r="WU7" s="37"/>
      <c r="WV7" s="37"/>
      <c r="WW7" s="37"/>
      <c r="WX7" s="37"/>
      <c r="WY7" s="37"/>
      <c r="WZ7" s="37"/>
      <c r="XA7" s="37"/>
      <c r="XB7" s="37"/>
      <c r="XC7" s="37"/>
      <c r="XD7" s="37"/>
      <c r="XE7" s="37"/>
      <c r="XF7" s="37"/>
      <c r="XG7" s="37"/>
      <c r="XH7" s="37"/>
      <c r="XI7" s="37"/>
      <c r="XJ7" s="37"/>
      <c r="XK7" s="37"/>
      <c r="XL7" s="37"/>
      <c r="XM7" s="37"/>
      <c r="XN7" s="37"/>
      <c r="XO7" s="37"/>
      <c r="XP7" s="37"/>
      <c r="XQ7" s="37"/>
      <c r="XR7" s="37"/>
      <c r="XS7" s="37"/>
      <c r="XT7" s="37"/>
      <c r="XU7" s="37"/>
      <c r="XV7" s="37"/>
      <c r="XW7" s="37"/>
      <c r="XX7" s="37"/>
      <c r="XY7" s="37"/>
      <c r="XZ7" s="37"/>
      <c r="YA7" s="37"/>
      <c r="YB7" s="37"/>
      <c r="YC7" s="37"/>
      <c r="YD7" s="37"/>
      <c r="YE7" s="37"/>
      <c r="YF7" s="37"/>
      <c r="YG7" s="37"/>
      <c r="YH7" s="37"/>
      <c r="YI7" s="37"/>
      <c r="YJ7" s="37"/>
      <c r="YK7" s="37"/>
      <c r="YL7" s="37"/>
      <c r="YM7" s="37"/>
      <c r="YN7" s="37"/>
      <c r="YO7" s="37"/>
      <c r="YP7" s="37"/>
      <c r="YQ7" s="37"/>
      <c r="YR7" s="37"/>
      <c r="YS7" s="37"/>
      <c r="YT7" s="37"/>
      <c r="YU7" s="37"/>
      <c r="YV7" s="37"/>
      <c r="YW7" s="37"/>
      <c r="YX7" s="37"/>
      <c r="YY7" s="37"/>
      <c r="YZ7" s="37"/>
      <c r="ZA7" s="37"/>
      <c r="ZB7" s="37"/>
      <c r="ZC7" s="37"/>
      <c r="ZD7" s="37"/>
      <c r="ZE7" s="37"/>
      <c r="ZF7" s="37"/>
      <c r="ZG7" s="37"/>
      <c r="ZH7" s="37"/>
      <c r="ZI7" s="37"/>
      <c r="ZJ7" s="37"/>
      <c r="ZK7" s="37"/>
      <c r="ZL7" s="37"/>
      <c r="ZM7" s="37"/>
      <c r="ZN7" s="37"/>
      <c r="ZO7" s="37"/>
      <c r="ZP7" s="37"/>
      <c r="ZQ7" s="37"/>
      <c r="ZR7" s="37"/>
      <c r="ZS7" s="37"/>
      <c r="ZT7" s="37"/>
      <c r="ZU7" s="37"/>
      <c r="ZV7" s="37"/>
      <c r="ZW7" s="37"/>
      <c r="ZX7" s="37"/>
      <c r="ZY7" s="37"/>
      <c r="ZZ7" s="37"/>
      <c r="AAA7" s="37"/>
      <c r="AAB7" s="37"/>
      <c r="AAC7" s="37"/>
      <c r="AAD7" s="37"/>
      <c r="AAE7" s="37"/>
      <c r="AAF7" s="37"/>
      <c r="AAG7" s="37"/>
      <c r="AAH7" s="37"/>
      <c r="AAI7" s="37"/>
      <c r="AAJ7" s="37"/>
      <c r="AAK7" s="37"/>
      <c r="AAL7" s="37"/>
      <c r="AAM7" s="37"/>
      <c r="AAN7" s="37"/>
      <c r="AAO7" s="37"/>
      <c r="AAP7" s="37"/>
      <c r="AAQ7" s="37"/>
      <c r="AAR7" s="37"/>
      <c r="AAS7" s="37"/>
      <c r="AAT7" s="37"/>
      <c r="AAU7" s="37"/>
      <c r="AAV7" s="37"/>
      <c r="AAW7" s="37"/>
      <c r="AAX7" s="37"/>
      <c r="AAY7" s="37"/>
      <c r="AAZ7" s="37"/>
      <c r="ABA7" s="37"/>
      <c r="ABB7" s="37"/>
      <c r="ABC7" s="37"/>
      <c r="ABD7" s="37"/>
      <c r="ABE7" s="37"/>
      <c r="ABF7" s="37"/>
      <c r="ABG7" s="37"/>
      <c r="ABH7" s="37"/>
      <c r="ABI7" s="37"/>
      <c r="ABJ7" s="37"/>
      <c r="ABK7" s="37"/>
      <c r="ABL7" s="37"/>
      <c r="ABM7" s="37"/>
      <c r="ABN7" s="37"/>
      <c r="ABO7" s="37"/>
      <c r="ABP7" s="37"/>
      <c r="ABQ7" s="37"/>
      <c r="ABR7" s="37"/>
      <c r="ABS7" s="37"/>
      <c r="ABT7" s="37"/>
      <c r="ABU7" s="37"/>
      <c r="ABV7" s="37"/>
      <c r="ABW7" s="37"/>
      <c r="ABX7" s="37"/>
      <c r="ABY7" s="37"/>
      <c r="ABZ7" s="37"/>
      <c r="ACA7" s="37"/>
      <c r="ACB7" s="37"/>
      <c r="ACC7" s="37"/>
      <c r="ACD7" s="37"/>
      <c r="ACE7" s="37"/>
      <c r="ACF7" s="37"/>
      <c r="ACG7" s="37"/>
      <c r="ACH7" s="37"/>
      <c r="ACI7" s="37"/>
      <c r="ACJ7" s="37"/>
      <c r="ACK7" s="37"/>
      <c r="ACL7" s="37"/>
      <c r="ACM7" s="37"/>
      <c r="ACN7" s="37"/>
      <c r="ACO7" s="37"/>
      <c r="ACP7" s="37"/>
      <c r="ACQ7" s="37"/>
      <c r="ACR7" s="37"/>
      <c r="ACS7" s="37"/>
      <c r="ACT7" s="37"/>
      <c r="ACU7" s="37"/>
      <c r="ACV7" s="37"/>
      <c r="ACW7" s="37"/>
      <c r="ACX7" s="37"/>
      <c r="ACY7" s="37"/>
      <c r="ACZ7" s="37"/>
      <c r="ADA7" s="37"/>
      <c r="ADB7" s="37"/>
      <c r="ADC7" s="37"/>
      <c r="ADD7" s="37"/>
      <c r="ADE7" s="37"/>
      <c r="ADF7" s="37"/>
      <c r="ADG7" s="37"/>
      <c r="ADH7" s="37"/>
      <c r="ADI7" s="37"/>
      <c r="ADJ7" s="37"/>
      <c r="ADK7" s="37"/>
      <c r="ADL7" s="37"/>
      <c r="ADM7" s="37"/>
      <c r="ADN7" s="37"/>
      <c r="ADO7" s="37"/>
      <c r="ADP7" s="37"/>
      <c r="ADQ7" s="37"/>
      <c r="ADR7" s="37"/>
      <c r="ADS7" s="37"/>
      <c r="ADT7" s="37"/>
      <c r="ADU7" s="37"/>
      <c r="ADV7" s="37"/>
      <c r="ADW7" s="37"/>
      <c r="ADX7" s="37"/>
      <c r="ADY7" s="37"/>
      <c r="ADZ7" s="37"/>
      <c r="AEA7" s="37"/>
      <c r="AEB7" s="37"/>
      <c r="AEC7" s="37"/>
      <c r="AED7" s="37"/>
      <c r="AEE7" s="37"/>
      <c r="AEF7" s="37"/>
      <c r="AEG7" s="37"/>
      <c r="AEH7" s="37"/>
      <c r="AEI7" s="37"/>
      <c r="AEJ7" s="37"/>
      <c r="AEK7" s="37"/>
      <c r="AEL7" s="37"/>
      <c r="AEM7" s="37"/>
      <c r="AEN7" s="37"/>
      <c r="AEO7" s="37"/>
      <c r="AEP7" s="37"/>
      <c r="AEQ7" s="37"/>
      <c r="AER7" s="37"/>
      <c r="AES7" s="37"/>
      <c r="AET7" s="37"/>
      <c r="AEU7" s="37"/>
      <c r="AEV7" s="37"/>
      <c r="AEW7" s="37"/>
      <c r="AEX7" s="37"/>
      <c r="AEY7" s="37"/>
      <c r="AEZ7" s="37"/>
      <c r="AFA7" s="37"/>
      <c r="AFB7" s="37"/>
      <c r="AFC7" s="37"/>
      <c r="AFD7" s="37"/>
      <c r="AFE7" s="37"/>
      <c r="AFF7" s="37"/>
      <c r="AFG7" s="37"/>
      <c r="AFH7" s="37"/>
      <c r="AFI7" s="37"/>
      <c r="AFJ7" s="37"/>
      <c r="AFK7" s="37"/>
      <c r="AFL7" s="37"/>
      <c r="AFM7" s="37"/>
      <c r="AFN7" s="37"/>
      <c r="AFO7" s="37"/>
      <c r="AFP7" s="37"/>
      <c r="AFQ7" s="37"/>
      <c r="AFR7" s="37"/>
      <c r="AFS7" s="37"/>
      <c r="AFT7" s="37"/>
      <c r="AFU7" s="37"/>
      <c r="AFV7" s="37"/>
      <c r="AFW7" s="37"/>
      <c r="AFX7" s="37"/>
      <c r="AFY7" s="37"/>
      <c r="AFZ7" s="37"/>
      <c r="AGA7" s="37"/>
      <c r="AGB7" s="37"/>
      <c r="AGC7" s="37"/>
      <c r="AGD7" s="37"/>
      <c r="AGE7" s="37"/>
      <c r="AGF7" s="37"/>
      <c r="AGG7" s="37"/>
      <c r="AGH7" s="37"/>
      <c r="AGI7" s="37"/>
      <c r="AGJ7" s="37"/>
      <c r="AGK7" s="37"/>
      <c r="AGL7" s="37"/>
      <c r="AGM7" s="37"/>
      <c r="AGN7" s="37"/>
      <c r="AGO7" s="37"/>
      <c r="AGP7" s="37"/>
      <c r="AGQ7" s="37"/>
      <c r="AGR7" s="37"/>
      <c r="AGS7" s="37"/>
      <c r="AGT7" s="37"/>
      <c r="AGU7" s="37"/>
      <c r="AGV7" s="37"/>
      <c r="AGW7" s="37"/>
      <c r="AGX7" s="37"/>
      <c r="AGY7" s="37"/>
      <c r="AGZ7" s="37"/>
      <c r="AHA7" s="37"/>
      <c r="AHB7" s="37"/>
      <c r="AHC7" s="37"/>
      <c r="AHD7" s="37"/>
      <c r="AHE7" s="37"/>
      <c r="AHF7" s="37"/>
      <c r="AHG7" s="37"/>
      <c r="AHH7" s="37"/>
      <c r="AHI7" s="37"/>
      <c r="AHJ7" s="37"/>
      <c r="AHK7" s="37"/>
      <c r="AHL7" s="37"/>
      <c r="AHM7" s="37"/>
      <c r="AHN7" s="37"/>
      <c r="AHO7" s="37"/>
      <c r="AHP7" s="37"/>
      <c r="AHQ7" s="37"/>
      <c r="AHR7" s="37"/>
      <c r="AHS7" s="37"/>
      <c r="AHT7" s="37"/>
      <c r="AHU7" s="37"/>
      <c r="AHV7" s="37"/>
      <c r="AHW7" s="37"/>
      <c r="AHX7" s="37"/>
      <c r="AHY7" s="37"/>
      <c r="AHZ7" s="37"/>
      <c r="AIA7" s="37"/>
      <c r="AIB7" s="37"/>
      <c r="AIC7" s="37"/>
      <c r="AID7" s="37"/>
      <c r="AIE7" s="37"/>
      <c r="AIF7" s="37"/>
      <c r="AIG7" s="37"/>
      <c r="AIH7" s="37"/>
      <c r="AII7" s="37"/>
      <c r="AIJ7" s="37"/>
      <c r="AIK7" s="37"/>
      <c r="AIL7" s="37"/>
      <c r="AIM7" s="37"/>
      <c r="AIN7" s="37"/>
      <c r="AIO7" s="37"/>
      <c r="AIP7" s="37"/>
      <c r="AIQ7" s="37"/>
      <c r="AIR7" s="37"/>
      <c r="AIS7" s="37"/>
      <c r="AIT7" s="37"/>
      <c r="AIU7" s="37"/>
      <c r="AIV7" s="37"/>
      <c r="AIW7" s="37"/>
      <c r="AIX7" s="37"/>
      <c r="AIY7" s="37"/>
      <c r="AIZ7" s="37"/>
      <c r="AJA7" s="37"/>
      <c r="AJB7" s="37"/>
      <c r="AJC7" s="37"/>
      <c r="AJD7" s="37"/>
      <c r="AJE7" s="37"/>
      <c r="AJF7" s="37"/>
      <c r="AJG7" s="37"/>
      <c r="AJH7" s="37"/>
      <c r="AJI7" s="37"/>
      <c r="AJJ7" s="37"/>
      <c r="AJK7" s="37"/>
      <c r="AJL7" s="37"/>
      <c r="AJM7" s="37"/>
      <c r="AJN7" s="37"/>
      <c r="AJO7" s="37"/>
      <c r="AJP7" s="37"/>
      <c r="AJQ7" s="37"/>
      <c r="AJR7" s="37"/>
      <c r="AJS7" s="37"/>
      <c r="AJT7" s="37"/>
    </row>
    <row r="8" spans="1:956">
      <c r="A8" s="60" t="str">
        <f t="shared" ref="A8:A32" si="8">AE8&amp;"-"&amp;TEXT(AF8,"0#")</f>
        <v>STA-01</v>
      </c>
      <c r="B8" s="63" t="s">
        <v>127</v>
      </c>
      <c r="C8" s="56" t="s">
        <v>128</v>
      </c>
      <c r="D8" s="79"/>
      <c r="E8" s="79"/>
      <c r="F8" s="79"/>
      <c r="G8" s="79"/>
      <c r="H8" s="79"/>
      <c r="I8" s="79"/>
      <c r="J8" s="79"/>
      <c r="K8" s="79"/>
      <c r="L8" s="79"/>
      <c r="M8" s="79"/>
      <c r="N8" s="79"/>
      <c r="O8" s="79"/>
      <c r="P8" s="79"/>
      <c r="Q8" s="79"/>
      <c r="R8" s="79"/>
      <c r="S8" s="79"/>
      <c r="T8" s="79"/>
      <c r="U8" s="79"/>
      <c r="V8" s="79"/>
      <c r="W8" s="79"/>
      <c r="X8" s="79"/>
      <c r="Y8" s="79"/>
      <c r="Z8" s="79"/>
      <c r="AA8" s="79"/>
      <c r="AB8" s="80">
        <f t="shared" ref="AB8:AB32" si="9">SUM(D8:AA8)</f>
        <v>0</v>
      </c>
      <c r="AC8" s="81"/>
      <c r="AD8" s="82"/>
      <c r="AE8" s="59" t="s">
        <v>129</v>
      </c>
      <c r="AF8" s="59">
        <f>ROW()-ROW($AF$7)</f>
        <v>1</v>
      </c>
    </row>
    <row r="9" spans="1:956">
      <c r="A9" s="60" t="str">
        <f t="shared" si="8"/>
        <v>STA-02</v>
      </c>
      <c r="B9" s="63" t="s">
        <v>130</v>
      </c>
      <c r="C9" s="56" t="s">
        <v>128</v>
      </c>
      <c r="D9" s="79"/>
      <c r="E9" s="79"/>
      <c r="F9" s="79"/>
      <c r="G9" s="79"/>
      <c r="H9" s="79"/>
      <c r="I9" s="79"/>
      <c r="J9" s="79"/>
      <c r="K9" s="79"/>
      <c r="L9" s="79"/>
      <c r="M9" s="79"/>
      <c r="N9" s="79"/>
      <c r="O9" s="79"/>
      <c r="P9" s="79"/>
      <c r="Q9" s="79"/>
      <c r="R9" s="79"/>
      <c r="S9" s="79"/>
      <c r="T9" s="79"/>
      <c r="U9" s="79"/>
      <c r="V9" s="79"/>
      <c r="W9" s="79"/>
      <c r="X9" s="79"/>
      <c r="Y9" s="79"/>
      <c r="Z9" s="79"/>
      <c r="AA9" s="79"/>
      <c r="AB9" s="80">
        <f t="shared" si="9"/>
        <v>0</v>
      </c>
      <c r="AC9" s="81"/>
      <c r="AD9" s="82"/>
      <c r="AE9" s="59" t="s">
        <v>129</v>
      </c>
      <c r="AF9" s="59">
        <f>ROW()-ROW($AF$7)</f>
        <v>2</v>
      </c>
    </row>
    <row r="10" spans="1:956">
      <c r="A10" s="60" t="str">
        <f t="shared" si="8"/>
        <v>STA-03</v>
      </c>
      <c r="B10" s="61" t="s">
        <v>131</v>
      </c>
      <c r="C10" s="56" t="s">
        <v>128</v>
      </c>
      <c r="D10" s="79"/>
      <c r="E10" s="79"/>
      <c r="F10" s="79"/>
      <c r="G10" s="79"/>
      <c r="H10" s="79"/>
      <c r="I10" s="79"/>
      <c r="J10" s="79"/>
      <c r="K10" s="79"/>
      <c r="L10" s="79"/>
      <c r="M10" s="79"/>
      <c r="N10" s="79"/>
      <c r="O10" s="79"/>
      <c r="P10" s="79"/>
      <c r="Q10" s="79"/>
      <c r="R10" s="79"/>
      <c r="S10" s="79"/>
      <c r="T10" s="79"/>
      <c r="U10" s="79"/>
      <c r="V10" s="79"/>
      <c r="W10" s="79"/>
      <c r="X10" s="79"/>
      <c r="Y10" s="79"/>
      <c r="Z10" s="79"/>
      <c r="AA10" s="79"/>
      <c r="AB10" s="80">
        <f t="shared" si="9"/>
        <v>0</v>
      </c>
      <c r="AC10" s="81"/>
      <c r="AD10" s="82"/>
      <c r="AE10" s="59" t="s">
        <v>129</v>
      </c>
      <c r="AF10" s="59">
        <f t="shared" ref="AF10:AF32" si="10">ROW()-ROW($AF$7)</f>
        <v>3</v>
      </c>
    </row>
    <row r="11" spans="1:956">
      <c r="A11" s="60" t="str">
        <f t="shared" si="8"/>
        <v>STA-04</v>
      </c>
      <c r="B11" s="63" t="s">
        <v>132</v>
      </c>
      <c r="C11" s="56" t="s">
        <v>128</v>
      </c>
      <c r="D11" s="79"/>
      <c r="E11" s="79"/>
      <c r="F11" s="79"/>
      <c r="G11" s="79"/>
      <c r="H11" s="79"/>
      <c r="I11" s="79"/>
      <c r="J11" s="79"/>
      <c r="K11" s="79"/>
      <c r="L11" s="79"/>
      <c r="M11" s="79"/>
      <c r="N11" s="79"/>
      <c r="O11" s="79"/>
      <c r="P11" s="79"/>
      <c r="Q11" s="79"/>
      <c r="R11" s="79"/>
      <c r="S11" s="79"/>
      <c r="T11" s="79"/>
      <c r="U11" s="79"/>
      <c r="V11" s="79"/>
      <c r="W11" s="79"/>
      <c r="X11" s="79"/>
      <c r="Y11" s="79"/>
      <c r="Z11" s="79"/>
      <c r="AA11" s="79"/>
      <c r="AB11" s="80">
        <f t="shared" si="9"/>
        <v>0</v>
      </c>
      <c r="AC11" s="81"/>
      <c r="AD11" s="82"/>
      <c r="AE11" s="59" t="s">
        <v>129</v>
      </c>
      <c r="AF11" s="59">
        <f t="shared" si="10"/>
        <v>4</v>
      </c>
    </row>
    <row r="12" spans="1:956">
      <c r="A12" s="60" t="str">
        <f t="shared" si="8"/>
        <v>STA-05</v>
      </c>
      <c r="B12" s="63" t="s">
        <v>133</v>
      </c>
      <c r="C12" s="56" t="s">
        <v>128</v>
      </c>
      <c r="D12" s="79"/>
      <c r="E12" s="79"/>
      <c r="F12" s="79"/>
      <c r="G12" s="79"/>
      <c r="H12" s="79"/>
      <c r="I12" s="79"/>
      <c r="J12" s="79"/>
      <c r="K12" s="79"/>
      <c r="L12" s="79"/>
      <c r="M12" s="79"/>
      <c r="N12" s="79"/>
      <c r="O12" s="79"/>
      <c r="P12" s="79"/>
      <c r="Q12" s="79"/>
      <c r="R12" s="79"/>
      <c r="S12" s="79"/>
      <c r="T12" s="79"/>
      <c r="U12" s="79"/>
      <c r="V12" s="79"/>
      <c r="W12" s="79"/>
      <c r="X12" s="79"/>
      <c r="Y12" s="79"/>
      <c r="Z12" s="79"/>
      <c r="AA12" s="79"/>
      <c r="AB12" s="80">
        <f t="shared" si="9"/>
        <v>0</v>
      </c>
      <c r="AC12" s="81"/>
      <c r="AD12" s="82"/>
      <c r="AE12" s="59" t="s">
        <v>129</v>
      </c>
      <c r="AF12" s="59">
        <f t="shared" si="10"/>
        <v>5</v>
      </c>
    </row>
    <row r="13" spans="1:956">
      <c r="A13" s="60" t="str">
        <f t="shared" si="8"/>
        <v>STA-06</v>
      </c>
      <c r="B13" s="63" t="s">
        <v>134</v>
      </c>
      <c r="C13" s="56" t="s">
        <v>128</v>
      </c>
      <c r="D13" s="79"/>
      <c r="E13" s="79"/>
      <c r="F13" s="79"/>
      <c r="G13" s="79"/>
      <c r="H13" s="79"/>
      <c r="I13" s="79"/>
      <c r="J13" s="79"/>
      <c r="K13" s="79"/>
      <c r="L13" s="79"/>
      <c r="M13" s="79"/>
      <c r="N13" s="79"/>
      <c r="O13" s="79"/>
      <c r="P13" s="79"/>
      <c r="Q13" s="79"/>
      <c r="R13" s="79"/>
      <c r="S13" s="79"/>
      <c r="T13" s="79"/>
      <c r="U13" s="79"/>
      <c r="V13" s="79"/>
      <c r="W13" s="79"/>
      <c r="X13" s="79"/>
      <c r="Y13" s="79"/>
      <c r="Z13" s="79"/>
      <c r="AA13" s="79"/>
      <c r="AB13" s="80">
        <f t="shared" si="9"/>
        <v>0</v>
      </c>
      <c r="AC13" s="81"/>
      <c r="AD13" s="82"/>
      <c r="AE13" s="59" t="s">
        <v>129</v>
      </c>
      <c r="AF13" s="59">
        <f t="shared" si="10"/>
        <v>6</v>
      </c>
    </row>
    <row r="14" spans="1:956">
      <c r="A14" s="60" t="str">
        <f t="shared" si="8"/>
        <v>STA-07</v>
      </c>
      <c r="B14" s="63" t="s">
        <v>135</v>
      </c>
      <c r="C14" s="56" t="s">
        <v>128</v>
      </c>
      <c r="D14" s="79"/>
      <c r="E14" s="79"/>
      <c r="F14" s="79"/>
      <c r="G14" s="79"/>
      <c r="H14" s="79"/>
      <c r="I14" s="79"/>
      <c r="J14" s="79"/>
      <c r="K14" s="79"/>
      <c r="L14" s="79"/>
      <c r="M14" s="79"/>
      <c r="N14" s="79"/>
      <c r="O14" s="79"/>
      <c r="P14" s="79"/>
      <c r="Q14" s="79"/>
      <c r="R14" s="79"/>
      <c r="S14" s="79"/>
      <c r="T14" s="79"/>
      <c r="U14" s="79"/>
      <c r="V14" s="79"/>
      <c r="W14" s="79"/>
      <c r="X14" s="79"/>
      <c r="Y14" s="79"/>
      <c r="Z14" s="79"/>
      <c r="AA14" s="79"/>
      <c r="AB14" s="80">
        <f t="shared" si="9"/>
        <v>0</v>
      </c>
      <c r="AC14" s="81"/>
      <c r="AD14" s="82"/>
      <c r="AE14" s="59" t="s">
        <v>129</v>
      </c>
      <c r="AF14" s="59">
        <f t="shared" si="10"/>
        <v>7</v>
      </c>
    </row>
    <row r="15" spans="1:956">
      <c r="A15" s="60" t="str">
        <f t="shared" si="8"/>
        <v>STA-08</v>
      </c>
      <c r="B15" s="63" t="s">
        <v>136</v>
      </c>
      <c r="C15" s="56" t="s">
        <v>128</v>
      </c>
      <c r="D15" s="79"/>
      <c r="E15" s="79"/>
      <c r="F15" s="79"/>
      <c r="G15" s="79"/>
      <c r="H15" s="79"/>
      <c r="I15" s="79"/>
      <c r="J15" s="79"/>
      <c r="K15" s="79"/>
      <c r="L15" s="79"/>
      <c r="M15" s="79"/>
      <c r="N15" s="79"/>
      <c r="O15" s="79"/>
      <c r="P15" s="79"/>
      <c r="Q15" s="79"/>
      <c r="R15" s="79"/>
      <c r="S15" s="79"/>
      <c r="T15" s="79"/>
      <c r="U15" s="79"/>
      <c r="V15" s="79"/>
      <c r="W15" s="79"/>
      <c r="X15" s="79"/>
      <c r="Y15" s="79"/>
      <c r="Z15" s="79"/>
      <c r="AA15" s="79"/>
      <c r="AB15" s="80">
        <f t="shared" si="9"/>
        <v>0</v>
      </c>
      <c r="AC15" s="81"/>
      <c r="AD15" s="82"/>
      <c r="AE15" s="59" t="s">
        <v>129</v>
      </c>
      <c r="AF15" s="59">
        <f t="shared" si="10"/>
        <v>8</v>
      </c>
    </row>
    <row r="16" spans="1:956">
      <c r="A16" s="60" t="str">
        <f t="shared" si="8"/>
        <v>STA-09</v>
      </c>
      <c r="B16" s="63" t="s">
        <v>137</v>
      </c>
      <c r="C16" s="56" t="s">
        <v>128</v>
      </c>
      <c r="D16" s="79"/>
      <c r="E16" s="79"/>
      <c r="F16" s="79"/>
      <c r="G16" s="79"/>
      <c r="H16" s="79"/>
      <c r="I16" s="79"/>
      <c r="J16" s="79"/>
      <c r="K16" s="79"/>
      <c r="L16" s="79"/>
      <c r="M16" s="79"/>
      <c r="N16" s="79"/>
      <c r="O16" s="79"/>
      <c r="P16" s="79"/>
      <c r="Q16" s="79"/>
      <c r="R16" s="79"/>
      <c r="S16" s="79"/>
      <c r="T16" s="79"/>
      <c r="U16" s="79"/>
      <c r="V16" s="79"/>
      <c r="W16" s="79"/>
      <c r="X16" s="79"/>
      <c r="Y16" s="79"/>
      <c r="Z16" s="79"/>
      <c r="AA16" s="79"/>
      <c r="AB16" s="80">
        <f t="shared" si="9"/>
        <v>0</v>
      </c>
      <c r="AC16" s="81"/>
      <c r="AD16" s="82"/>
      <c r="AE16" s="59" t="s">
        <v>129</v>
      </c>
      <c r="AF16" s="59">
        <f t="shared" si="10"/>
        <v>9</v>
      </c>
    </row>
    <row r="17" spans="1:32">
      <c r="A17" s="60" t="str">
        <f t="shared" si="8"/>
        <v>STA-10</v>
      </c>
      <c r="B17" s="63" t="s">
        <v>138</v>
      </c>
      <c r="C17" s="56" t="s">
        <v>128</v>
      </c>
      <c r="D17" s="79"/>
      <c r="E17" s="79"/>
      <c r="F17" s="79"/>
      <c r="G17" s="79"/>
      <c r="H17" s="79"/>
      <c r="I17" s="79"/>
      <c r="J17" s="79"/>
      <c r="K17" s="79"/>
      <c r="L17" s="79"/>
      <c r="M17" s="79"/>
      <c r="N17" s="79"/>
      <c r="O17" s="79"/>
      <c r="P17" s="79"/>
      <c r="Q17" s="79"/>
      <c r="R17" s="79"/>
      <c r="S17" s="79"/>
      <c r="T17" s="79"/>
      <c r="U17" s="79"/>
      <c r="V17" s="79"/>
      <c r="W17" s="79"/>
      <c r="X17" s="79"/>
      <c r="Y17" s="79"/>
      <c r="Z17" s="79"/>
      <c r="AA17" s="79"/>
      <c r="AB17" s="80">
        <f t="shared" si="9"/>
        <v>0</v>
      </c>
      <c r="AC17" s="81"/>
      <c r="AD17" s="82"/>
      <c r="AE17" s="59" t="s">
        <v>129</v>
      </c>
      <c r="AF17" s="59">
        <f t="shared" si="10"/>
        <v>10</v>
      </c>
    </row>
    <row r="18" spans="1:32">
      <c r="A18" s="60" t="str">
        <f t="shared" si="8"/>
        <v>STA-11</v>
      </c>
      <c r="B18" s="63" t="s">
        <v>139</v>
      </c>
      <c r="C18" s="56" t="s">
        <v>128</v>
      </c>
      <c r="D18" s="79"/>
      <c r="E18" s="79"/>
      <c r="F18" s="79"/>
      <c r="G18" s="79"/>
      <c r="H18" s="79"/>
      <c r="I18" s="79"/>
      <c r="J18" s="79"/>
      <c r="K18" s="79"/>
      <c r="L18" s="79"/>
      <c r="M18" s="79"/>
      <c r="N18" s="79"/>
      <c r="O18" s="79"/>
      <c r="P18" s="79"/>
      <c r="Q18" s="79"/>
      <c r="R18" s="79"/>
      <c r="S18" s="79"/>
      <c r="T18" s="79"/>
      <c r="U18" s="79"/>
      <c r="V18" s="79"/>
      <c r="W18" s="79"/>
      <c r="X18" s="79"/>
      <c r="Y18" s="79"/>
      <c r="Z18" s="79"/>
      <c r="AA18" s="79"/>
      <c r="AB18" s="80">
        <f t="shared" si="9"/>
        <v>0</v>
      </c>
      <c r="AC18" s="81"/>
      <c r="AD18" s="82"/>
      <c r="AE18" s="59" t="s">
        <v>129</v>
      </c>
      <c r="AF18" s="59">
        <f t="shared" si="10"/>
        <v>11</v>
      </c>
    </row>
    <row r="19" spans="1:32">
      <c r="A19" s="60" t="str">
        <f>AE19&amp;"-"&amp;TEXT(AF19,"0#")</f>
        <v>STA-12</v>
      </c>
      <c r="B19" s="63" t="s">
        <v>140</v>
      </c>
      <c r="C19" s="56" t="s">
        <v>128</v>
      </c>
      <c r="D19" s="79"/>
      <c r="E19" s="79"/>
      <c r="F19" s="79"/>
      <c r="G19" s="79"/>
      <c r="H19" s="79"/>
      <c r="I19" s="79"/>
      <c r="J19" s="79"/>
      <c r="K19" s="79"/>
      <c r="L19" s="79"/>
      <c r="M19" s="79"/>
      <c r="N19" s="79"/>
      <c r="O19" s="79"/>
      <c r="P19" s="79"/>
      <c r="Q19" s="79"/>
      <c r="R19" s="79"/>
      <c r="S19" s="79"/>
      <c r="T19" s="79"/>
      <c r="U19" s="79"/>
      <c r="V19" s="79"/>
      <c r="W19" s="79"/>
      <c r="X19" s="79"/>
      <c r="Y19" s="79"/>
      <c r="Z19" s="79"/>
      <c r="AA19" s="79"/>
      <c r="AB19" s="80">
        <f t="shared" si="9"/>
        <v>0</v>
      </c>
      <c r="AC19" s="81"/>
      <c r="AD19" s="82"/>
      <c r="AE19" s="59" t="s">
        <v>129</v>
      </c>
      <c r="AF19" s="59">
        <f t="shared" si="10"/>
        <v>12</v>
      </c>
    </row>
    <row r="20" spans="1:32">
      <c r="A20" s="60" t="str">
        <f t="shared" si="8"/>
        <v>STA-13</v>
      </c>
      <c r="B20" s="63" t="s">
        <v>141</v>
      </c>
      <c r="C20" s="56" t="s">
        <v>128</v>
      </c>
      <c r="D20" s="79"/>
      <c r="E20" s="79"/>
      <c r="F20" s="79"/>
      <c r="G20" s="79"/>
      <c r="H20" s="79"/>
      <c r="I20" s="79"/>
      <c r="J20" s="79"/>
      <c r="K20" s="79"/>
      <c r="L20" s="79"/>
      <c r="M20" s="79"/>
      <c r="N20" s="79"/>
      <c r="O20" s="79"/>
      <c r="P20" s="79"/>
      <c r="Q20" s="79"/>
      <c r="R20" s="79"/>
      <c r="S20" s="79"/>
      <c r="T20" s="79"/>
      <c r="U20" s="79"/>
      <c r="V20" s="79"/>
      <c r="W20" s="79"/>
      <c r="X20" s="79"/>
      <c r="Y20" s="79"/>
      <c r="Z20" s="79"/>
      <c r="AA20" s="79"/>
      <c r="AB20" s="80">
        <f t="shared" si="9"/>
        <v>0</v>
      </c>
      <c r="AC20" s="81"/>
      <c r="AD20" s="82"/>
      <c r="AE20" s="59" t="s">
        <v>129</v>
      </c>
      <c r="AF20" s="59">
        <f t="shared" si="10"/>
        <v>13</v>
      </c>
    </row>
    <row r="21" spans="1:32">
      <c r="A21" s="60" t="str">
        <f>AE21&amp;"-"&amp;TEXT(AF21,"0#")</f>
        <v>STA-14</v>
      </c>
      <c r="B21" s="63" t="s">
        <v>142</v>
      </c>
      <c r="C21" s="56" t="s">
        <v>128</v>
      </c>
      <c r="D21" s="79"/>
      <c r="E21" s="79"/>
      <c r="F21" s="79"/>
      <c r="G21" s="79"/>
      <c r="H21" s="79"/>
      <c r="I21" s="79"/>
      <c r="J21" s="79"/>
      <c r="K21" s="79"/>
      <c r="L21" s="79"/>
      <c r="M21" s="79"/>
      <c r="N21" s="79"/>
      <c r="O21" s="79"/>
      <c r="P21" s="79"/>
      <c r="Q21" s="79"/>
      <c r="R21" s="79"/>
      <c r="S21" s="79"/>
      <c r="T21" s="79"/>
      <c r="U21" s="79"/>
      <c r="V21" s="79"/>
      <c r="W21" s="79"/>
      <c r="X21" s="79"/>
      <c r="Y21" s="79"/>
      <c r="Z21" s="79"/>
      <c r="AA21" s="79"/>
      <c r="AB21" s="80">
        <f t="shared" si="9"/>
        <v>0</v>
      </c>
      <c r="AC21" s="81"/>
      <c r="AD21" s="82"/>
      <c r="AE21" s="59" t="s">
        <v>129</v>
      </c>
      <c r="AF21" s="59">
        <f t="shared" si="10"/>
        <v>14</v>
      </c>
    </row>
    <row r="22" spans="1:32">
      <c r="A22" s="60" t="str">
        <f t="shared" si="8"/>
        <v>STA-15</v>
      </c>
      <c r="B22" s="63" t="s">
        <v>143</v>
      </c>
      <c r="C22" s="56" t="s">
        <v>128</v>
      </c>
      <c r="D22" s="79"/>
      <c r="E22" s="79"/>
      <c r="F22" s="79"/>
      <c r="G22" s="79"/>
      <c r="H22" s="79"/>
      <c r="I22" s="79"/>
      <c r="J22" s="79"/>
      <c r="K22" s="79"/>
      <c r="L22" s="79"/>
      <c r="M22" s="79"/>
      <c r="N22" s="79"/>
      <c r="O22" s="79"/>
      <c r="P22" s="79"/>
      <c r="Q22" s="79"/>
      <c r="R22" s="79"/>
      <c r="S22" s="79"/>
      <c r="T22" s="79"/>
      <c r="U22" s="79"/>
      <c r="V22" s="79"/>
      <c r="W22" s="79"/>
      <c r="X22" s="79"/>
      <c r="Y22" s="79"/>
      <c r="Z22" s="79"/>
      <c r="AA22" s="79"/>
      <c r="AB22" s="80">
        <f>SUM(D22:AA22)</f>
        <v>0</v>
      </c>
      <c r="AC22" s="81"/>
      <c r="AD22" s="82"/>
      <c r="AE22" s="59" t="s">
        <v>129</v>
      </c>
      <c r="AF22" s="59">
        <f t="shared" si="10"/>
        <v>15</v>
      </c>
    </row>
    <row r="23" spans="1:32">
      <c r="A23" s="60" t="str">
        <f t="shared" si="8"/>
        <v>STA-16</v>
      </c>
      <c r="B23" s="63" t="s">
        <v>144</v>
      </c>
      <c r="C23" s="56" t="s">
        <v>128</v>
      </c>
      <c r="D23" s="79"/>
      <c r="E23" s="79"/>
      <c r="F23" s="79"/>
      <c r="G23" s="79"/>
      <c r="H23" s="79"/>
      <c r="I23" s="79"/>
      <c r="J23" s="79"/>
      <c r="K23" s="79"/>
      <c r="L23" s="79"/>
      <c r="M23" s="79"/>
      <c r="N23" s="79"/>
      <c r="O23" s="79"/>
      <c r="P23" s="79"/>
      <c r="Q23" s="79"/>
      <c r="R23" s="79"/>
      <c r="S23" s="79"/>
      <c r="T23" s="79"/>
      <c r="U23" s="79"/>
      <c r="V23" s="79"/>
      <c r="W23" s="79"/>
      <c r="X23" s="79"/>
      <c r="Y23" s="79"/>
      <c r="Z23" s="79"/>
      <c r="AA23" s="79"/>
      <c r="AB23" s="80">
        <f t="shared" si="9"/>
        <v>0</v>
      </c>
      <c r="AC23" s="81"/>
      <c r="AD23" s="82"/>
      <c r="AE23" s="59" t="s">
        <v>129</v>
      </c>
      <c r="AF23" s="59">
        <f t="shared" si="10"/>
        <v>16</v>
      </c>
    </row>
    <row r="24" spans="1:32">
      <c r="A24" s="60" t="str">
        <f t="shared" si="8"/>
        <v>STA-17</v>
      </c>
      <c r="B24" s="63" t="s">
        <v>145</v>
      </c>
      <c r="C24" s="56" t="s">
        <v>128</v>
      </c>
      <c r="D24" s="79"/>
      <c r="E24" s="79"/>
      <c r="F24" s="79"/>
      <c r="G24" s="79"/>
      <c r="H24" s="79"/>
      <c r="I24" s="79"/>
      <c r="J24" s="79"/>
      <c r="K24" s="79"/>
      <c r="L24" s="79"/>
      <c r="M24" s="79"/>
      <c r="N24" s="79"/>
      <c r="O24" s="79"/>
      <c r="P24" s="79"/>
      <c r="Q24" s="79"/>
      <c r="R24" s="79"/>
      <c r="S24" s="79"/>
      <c r="T24" s="79"/>
      <c r="U24" s="79"/>
      <c r="V24" s="79"/>
      <c r="W24" s="79"/>
      <c r="X24" s="79"/>
      <c r="Y24" s="79"/>
      <c r="Z24" s="79"/>
      <c r="AA24" s="79"/>
      <c r="AB24" s="80">
        <f t="shared" si="9"/>
        <v>0</v>
      </c>
      <c r="AC24" s="81"/>
      <c r="AD24" s="82"/>
      <c r="AE24" s="59" t="s">
        <v>129</v>
      </c>
      <c r="AF24" s="59">
        <f t="shared" si="10"/>
        <v>17</v>
      </c>
    </row>
    <row r="25" spans="1:32">
      <c r="A25" s="60" t="str">
        <f t="shared" si="8"/>
        <v>STA-18</v>
      </c>
      <c r="B25" s="63" t="s">
        <v>146</v>
      </c>
      <c r="C25" s="56" t="s">
        <v>128</v>
      </c>
      <c r="D25" s="79"/>
      <c r="E25" s="79"/>
      <c r="F25" s="79"/>
      <c r="G25" s="79"/>
      <c r="H25" s="79"/>
      <c r="I25" s="79"/>
      <c r="J25" s="79"/>
      <c r="K25" s="79"/>
      <c r="L25" s="79"/>
      <c r="M25" s="79"/>
      <c r="N25" s="79"/>
      <c r="O25" s="79"/>
      <c r="P25" s="79"/>
      <c r="Q25" s="79"/>
      <c r="R25" s="79"/>
      <c r="S25" s="79"/>
      <c r="T25" s="79"/>
      <c r="U25" s="79"/>
      <c r="V25" s="79"/>
      <c r="W25" s="79"/>
      <c r="X25" s="79"/>
      <c r="Y25" s="79"/>
      <c r="Z25" s="79"/>
      <c r="AA25" s="79"/>
      <c r="AB25" s="80">
        <f t="shared" si="9"/>
        <v>0</v>
      </c>
      <c r="AC25" s="81"/>
      <c r="AD25" s="82"/>
      <c r="AE25" s="59" t="s">
        <v>129</v>
      </c>
      <c r="AF25" s="59">
        <f t="shared" si="10"/>
        <v>18</v>
      </c>
    </row>
    <row r="26" spans="1:32">
      <c r="A26" s="60" t="str">
        <f t="shared" si="8"/>
        <v>STA-19</v>
      </c>
      <c r="B26" s="63" t="s">
        <v>147</v>
      </c>
      <c r="C26" s="56" t="s">
        <v>128</v>
      </c>
      <c r="D26" s="79"/>
      <c r="E26" s="79"/>
      <c r="F26" s="79"/>
      <c r="G26" s="79"/>
      <c r="H26" s="79"/>
      <c r="I26" s="79"/>
      <c r="J26" s="79"/>
      <c r="K26" s="79"/>
      <c r="L26" s="79"/>
      <c r="M26" s="79"/>
      <c r="N26" s="79"/>
      <c r="O26" s="79"/>
      <c r="P26" s="79"/>
      <c r="Q26" s="79"/>
      <c r="R26" s="79"/>
      <c r="S26" s="79"/>
      <c r="T26" s="79"/>
      <c r="U26" s="79"/>
      <c r="V26" s="79"/>
      <c r="W26" s="79"/>
      <c r="X26" s="79"/>
      <c r="Y26" s="79"/>
      <c r="Z26" s="79"/>
      <c r="AA26" s="79"/>
      <c r="AB26" s="80">
        <f t="shared" si="9"/>
        <v>0</v>
      </c>
      <c r="AC26" s="81"/>
      <c r="AD26" s="82"/>
      <c r="AE26" s="59" t="s">
        <v>129</v>
      </c>
      <c r="AF26" s="59">
        <f t="shared" si="10"/>
        <v>19</v>
      </c>
    </row>
    <row r="27" spans="1:32">
      <c r="A27" s="60" t="str">
        <f t="shared" si="8"/>
        <v>STA-20</v>
      </c>
      <c r="B27" s="63" t="s">
        <v>148</v>
      </c>
      <c r="C27" s="56" t="s">
        <v>128</v>
      </c>
      <c r="D27" s="79"/>
      <c r="E27" s="79"/>
      <c r="F27" s="79"/>
      <c r="G27" s="79"/>
      <c r="H27" s="79"/>
      <c r="I27" s="79"/>
      <c r="J27" s="79"/>
      <c r="K27" s="79"/>
      <c r="L27" s="79"/>
      <c r="M27" s="79"/>
      <c r="N27" s="79"/>
      <c r="O27" s="79"/>
      <c r="P27" s="79"/>
      <c r="Q27" s="79"/>
      <c r="R27" s="79"/>
      <c r="S27" s="79"/>
      <c r="T27" s="79"/>
      <c r="U27" s="79"/>
      <c r="V27" s="79"/>
      <c r="W27" s="79"/>
      <c r="X27" s="79"/>
      <c r="Y27" s="79"/>
      <c r="Z27" s="79"/>
      <c r="AA27" s="79"/>
      <c r="AB27" s="80">
        <f t="shared" si="9"/>
        <v>0</v>
      </c>
      <c r="AC27" s="81"/>
      <c r="AD27" s="82"/>
      <c r="AE27" s="59" t="s">
        <v>129</v>
      </c>
      <c r="AF27" s="59">
        <f t="shared" si="10"/>
        <v>20</v>
      </c>
    </row>
    <row r="28" spans="1:32">
      <c r="A28" s="60" t="str">
        <f t="shared" si="8"/>
        <v>STA-21</v>
      </c>
      <c r="B28" s="63" t="s">
        <v>149</v>
      </c>
      <c r="C28" s="56" t="s">
        <v>128</v>
      </c>
      <c r="D28" s="79"/>
      <c r="E28" s="79"/>
      <c r="F28" s="79"/>
      <c r="G28" s="79"/>
      <c r="H28" s="79"/>
      <c r="I28" s="79"/>
      <c r="J28" s="79"/>
      <c r="K28" s="79"/>
      <c r="L28" s="79"/>
      <c r="M28" s="79"/>
      <c r="N28" s="79"/>
      <c r="O28" s="79"/>
      <c r="P28" s="79"/>
      <c r="Q28" s="79"/>
      <c r="R28" s="79"/>
      <c r="S28" s="79"/>
      <c r="T28" s="79"/>
      <c r="U28" s="79"/>
      <c r="V28" s="79"/>
      <c r="W28" s="79"/>
      <c r="X28" s="79"/>
      <c r="Y28" s="79"/>
      <c r="Z28" s="79"/>
      <c r="AA28" s="79"/>
      <c r="AB28" s="80">
        <f t="shared" si="9"/>
        <v>0</v>
      </c>
      <c r="AC28" s="81"/>
      <c r="AD28" s="82"/>
      <c r="AE28" s="59" t="s">
        <v>129</v>
      </c>
      <c r="AF28" s="59">
        <f t="shared" si="10"/>
        <v>21</v>
      </c>
    </row>
    <row r="29" spans="1:32">
      <c r="A29" s="60" t="str">
        <f t="shared" si="8"/>
        <v>STA-22</v>
      </c>
      <c r="B29" s="63" t="s">
        <v>150</v>
      </c>
      <c r="C29" s="56" t="s">
        <v>128</v>
      </c>
      <c r="D29" s="79"/>
      <c r="E29" s="79"/>
      <c r="F29" s="79"/>
      <c r="G29" s="79"/>
      <c r="H29" s="79"/>
      <c r="I29" s="79"/>
      <c r="J29" s="79"/>
      <c r="K29" s="79"/>
      <c r="L29" s="79"/>
      <c r="M29" s="79"/>
      <c r="N29" s="79"/>
      <c r="O29" s="79"/>
      <c r="P29" s="79"/>
      <c r="Q29" s="79"/>
      <c r="R29" s="79"/>
      <c r="S29" s="79"/>
      <c r="T29" s="79"/>
      <c r="U29" s="79"/>
      <c r="V29" s="79"/>
      <c r="W29" s="79"/>
      <c r="X29" s="79"/>
      <c r="Y29" s="79"/>
      <c r="Z29" s="79"/>
      <c r="AA29" s="79"/>
      <c r="AB29" s="80">
        <f t="shared" si="9"/>
        <v>0</v>
      </c>
      <c r="AC29" s="81"/>
      <c r="AD29" s="82"/>
      <c r="AE29" s="59" t="s">
        <v>129</v>
      </c>
      <c r="AF29" s="59">
        <f t="shared" si="10"/>
        <v>22</v>
      </c>
    </row>
    <row r="30" spans="1:32" ht="29">
      <c r="A30" s="60" t="str">
        <f t="shared" si="8"/>
        <v>STA-23</v>
      </c>
      <c r="B30" s="63" t="s">
        <v>151</v>
      </c>
      <c r="C30" s="56" t="s">
        <v>152</v>
      </c>
      <c r="D30" s="79"/>
      <c r="E30" s="79"/>
      <c r="F30" s="79"/>
      <c r="G30" s="79"/>
      <c r="H30" s="79"/>
      <c r="I30" s="79"/>
      <c r="J30" s="79"/>
      <c r="K30" s="79"/>
      <c r="L30" s="79"/>
      <c r="M30" s="79"/>
      <c r="N30" s="79"/>
      <c r="O30" s="79"/>
      <c r="P30" s="79"/>
      <c r="Q30" s="79"/>
      <c r="R30" s="79"/>
      <c r="S30" s="79"/>
      <c r="T30" s="79"/>
      <c r="U30" s="79"/>
      <c r="V30" s="79"/>
      <c r="W30" s="79"/>
      <c r="X30" s="79"/>
      <c r="Y30" s="79"/>
      <c r="Z30" s="79"/>
      <c r="AA30" s="79"/>
      <c r="AB30" s="80">
        <f t="shared" si="9"/>
        <v>0</v>
      </c>
      <c r="AC30" s="81"/>
      <c r="AD30" s="82"/>
      <c r="AE30" s="59" t="s">
        <v>129</v>
      </c>
      <c r="AF30" s="59">
        <f t="shared" si="10"/>
        <v>23</v>
      </c>
    </row>
    <row r="31" spans="1:32" ht="29">
      <c r="A31" s="60" t="str">
        <f t="shared" si="8"/>
        <v>STA-24</v>
      </c>
      <c r="B31" s="63" t="s">
        <v>153</v>
      </c>
      <c r="C31" s="56" t="s">
        <v>152</v>
      </c>
      <c r="D31" s="79"/>
      <c r="E31" s="79"/>
      <c r="F31" s="79"/>
      <c r="G31" s="79"/>
      <c r="H31" s="79"/>
      <c r="I31" s="79"/>
      <c r="J31" s="79"/>
      <c r="K31" s="79"/>
      <c r="L31" s="79"/>
      <c r="M31" s="79"/>
      <c r="N31" s="79"/>
      <c r="O31" s="79"/>
      <c r="P31" s="79"/>
      <c r="Q31" s="79"/>
      <c r="R31" s="79"/>
      <c r="S31" s="79"/>
      <c r="T31" s="79"/>
      <c r="U31" s="79"/>
      <c r="V31" s="79"/>
      <c r="W31" s="79"/>
      <c r="X31" s="79"/>
      <c r="Y31" s="79"/>
      <c r="Z31" s="79"/>
      <c r="AA31" s="79"/>
      <c r="AB31" s="80">
        <f t="shared" si="9"/>
        <v>0</v>
      </c>
      <c r="AC31" s="81"/>
      <c r="AD31" s="82"/>
      <c r="AE31" s="59" t="s">
        <v>129</v>
      </c>
      <c r="AF31" s="59">
        <f t="shared" si="10"/>
        <v>24</v>
      </c>
    </row>
    <row r="32" spans="1:32" ht="29">
      <c r="A32" s="60" t="str">
        <f t="shared" si="8"/>
        <v>STA-25</v>
      </c>
      <c r="B32" s="63" t="s">
        <v>154</v>
      </c>
      <c r="C32" s="56" t="s">
        <v>152</v>
      </c>
      <c r="D32" s="79"/>
      <c r="E32" s="79"/>
      <c r="F32" s="79"/>
      <c r="G32" s="79"/>
      <c r="H32" s="79"/>
      <c r="I32" s="79"/>
      <c r="J32" s="79"/>
      <c r="K32" s="79"/>
      <c r="L32" s="79"/>
      <c r="M32" s="79"/>
      <c r="N32" s="79"/>
      <c r="O32" s="79"/>
      <c r="P32" s="79"/>
      <c r="Q32" s="79"/>
      <c r="R32" s="79"/>
      <c r="S32" s="79"/>
      <c r="T32" s="79"/>
      <c r="U32" s="79"/>
      <c r="V32" s="79"/>
      <c r="W32" s="79"/>
      <c r="X32" s="79"/>
      <c r="Y32" s="79"/>
      <c r="Z32" s="79"/>
      <c r="AA32" s="79"/>
      <c r="AB32" s="80">
        <f t="shared" si="9"/>
        <v>0</v>
      </c>
      <c r="AC32" s="81"/>
      <c r="AD32" s="82"/>
      <c r="AE32" s="59" t="s">
        <v>129</v>
      </c>
      <c r="AF32" s="59">
        <f t="shared" si="10"/>
        <v>25</v>
      </c>
    </row>
    <row r="33" spans="1:956" s="88" customFormat="1" ht="29">
      <c r="A33" s="83" t="s">
        <v>1</v>
      </c>
      <c r="B33" s="84" t="s">
        <v>155</v>
      </c>
      <c r="C33" s="85"/>
      <c r="D33" s="86" t="s">
        <v>156</v>
      </c>
      <c r="E33" s="86"/>
      <c r="F33" s="86"/>
      <c r="G33" s="86"/>
      <c r="H33" s="86"/>
      <c r="I33" s="86"/>
      <c r="J33" s="86"/>
      <c r="K33" s="86"/>
      <c r="L33" s="86"/>
      <c r="M33" s="86"/>
      <c r="N33" s="86"/>
      <c r="O33" s="86"/>
      <c r="P33" s="86"/>
      <c r="Q33" s="86"/>
      <c r="R33" s="86"/>
      <c r="S33" s="86"/>
      <c r="T33" s="86"/>
      <c r="U33" s="86"/>
      <c r="V33" s="86"/>
      <c r="W33" s="86"/>
      <c r="X33" s="86"/>
      <c r="Y33" s="86"/>
      <c r="Z33" s="86"/>
      <c r="AA33" s="86"/>
      <c r="AB33" s="87"/>
      <c r="AC33" s="85"/>
      <c r="AD33" s="85" t="s">
        <v>157</v>
      </c>
      <c r="AE33" s="85"/>
      <c r="AF33" s="85"/>
      <c r="AG33" s="37"/>
      <c r="AH33" s="37"/>
      <c r="AI33" s="37"/>
      <c r="AJ33" s="37"/>
      <c r="AK33" s="37"/>
      <c r="AL33" s="37"/>
      <c r="AM33" s="37"/>
      <c r="AN33" s="37"/>
      <c r="AO33" s="37"/>
      <c r="AP33" s="37"/>
      <c r="AQ33" s="37"/>
      <c r="AR33" s="37"/>
      <c r="AS33" s="37"/>
      <c r="AT33" s="37"/>
      <c r="AU33" s="37"/>
      <c r="AV33" s="37"/>
      <c r="AW33" s="37"/>
      <c r="AX33" s="37"/>
      <c r="AY33" s="37"/>
      <c r="AZ33" s="37"/>
      <c r="BA33" s="37"/>
      <c r="BB33" s="37"/>
      <c r="BC33" s="37"/>
      <c r="BD33" s="37"/>
      <c r="BE33" s="37"/>
      <c r="BF33" s="37"/>
      <c r="BG33" s="37"/>
      <c r="BH33" s="37"/>
      <c r="BI33" s="37"/>
      <c r="BJ33" s="37"/>
      <c r="BK33" s="37"/>
      <c r="BL33" s="37"/>
      <c r="BM33" s="37"/>
      <c r="BN33" s="37"/>
      <c r="BO33" s="37"/>
      <c r="BP33" s="37"/>
      <c r="BQ33" s="37"/>
      <c r="BR33" s="37"/>
      <c r="BS33" s="37"/>
      <c r="BT33" s="37"/>
      <c r="BU33" s="37"/>
      <c r="BV33" s="37"/>
      <c r="BW33" s="37"/>
      <c r="BX33" s="37"/>
      <c r="BY33" s="37"/>
      <c r="BZ33" s="37"/>
      <c r="CA33" s="37"/>
      <c r="CB33" s="37"/>
      <c r="CC33" s="37"/>
      <c r="CD33" s="37"/>
      <c r="CE33" s="37"/>
      <c r="CF33" s="37"/>
      <c r="CG33" s="37"/>
      <c r="CH33" s="37"/>
      <c r="CI33" s="37"/>
      <c r="CJ33" s="37"/>
      <c r="CK33" s="37"/>
      <c r="CL33" s="37"/>
      <c r="CM33" s="37"/>
      <c r="CN33" s="37"/>
      <c r="CO33" s="37"/>
      <c r="CP33" s="37"/>
      <c r="CQ33" s="37"/>
      <c r="CR33" s="37"/>
      <c r="CS33" s="37"/>
      <c r="CT33" s="37"/>
      <c r="CU33" s="37"/>
      <c r="CV33" s="37"/>
      <c r="CW33" s="37"/>
      <c r="CX33" s="37"/>
      <c r="CY33" s="37"/>
      <c r="CZ33" s="37"/>
      <c r="DA33" s="37"/>
      <c r="DB33" s="37"/>
      <c r="DC33" s="37"/>
      <c r="DD33" s="37"/>
      <c r="DE33" s="37"/>
      <c r="DF33" s="37"/>
      <c r="DG33" s="37"/>
      <c r="DH33" s="37"/>
      <c r="DI33" s="37"/>
      <c r="DJ33" s="37"/>
      <c r="DK33" s="37"/>
      <c r="DL33" s="37"/>
      <c r="DM33" s="37"/>
      <c r="DN33" s="37"/>
      <c r="DO33" s="37"/>
      <c r="DP33" s="37"/>
      <c r="DQ33" s="37"/>
      <c r="DR33" s="37"/>
      <c r="DS33" s="37"/>
      <c r="DT33" s="37"/>
      <c r="DU33" s="37"/>
      <c r="DV33" s="37"/>
      <c r="DW33" s="37"/>
      <c r="DX33" s="37"/>
      <c r="DY33" s="37"/>
      <c r="DZ33" s="37"/>
      <c r="EA33" s="37"/>
      <c r="EB33" s="37"/>
      <c r="EC33" s="37"/>
      <c r="ED33" s="37"/>
      <c r="EE33" s="37"/>
      <c r="EF33" s="37"/>
      <c r="EG33" s="37"/>
      <c r="EH33" s="37"/>
      <c r="EI33" s="37"/>
      <c r="EJ33" s="37"/>
      <c r="EK33" s="37"/>
      <c r="EL33" s="37"/>
      <c r="EM33" s="37"/>
      <c r="EN33" s="37"/>
      <c r="EO33" s="37"/>
      <c r="EP33" s="37"/>
      <c r="EQ33" s="37"/>
      <c r="ER33" s="37"/>
      <c r="ES33" s="37"/>
      <c r="ET33" s="37"/>
      <c r="EU33" s="37"/>
      <c r="EV33" s="37"/>
      <c r="EW33" s="37"/>
      <c r="EX33" s="37"/>
      <c r="EY33" s="37"/>
      <c r="EZ33" s="37"/>
      <c r="FA33" s="37"/>
      <c r="FB33" s="37"/>
      <c r="FC33" s="37"/>
      <c r="FD33" s="37"/>
      <c r="FE33" s="37"/>
      <c r="FF33" s="37"/>
      <c r="FG33" s="37"/>
      <c r="FH33" s="37"/>
      <c r="FI33" s="37"/>
      <c r="FJ33" s="37"/>
      <c r="FK33" s="37"/>
      <c r="FL33" s="37"/>
      <c r="FM33" s="37"/>
      <c r="FN33" s="37"/>
      <c r="FO33" s="37"/>
      <c r="FP33" s="37"/>
      <c r="FQ33" s="37"/>
      <c r="FR33" s="37"/>
      <c r="FS33" s="37"/>
      <c r="FT33" s="37"/>
      <c r="FU33" s="37"/>
      <c r="FV33" s="37"/>
      <c r="FW33" s="37"/>
      <c r="FX33" s="37"/>
      <c r="FY33" s="37"/>
      <c r="FZ33" s="37"/>
      <c r="GA33" s="37"/>
      <c r="GB33" s="37"/>
      <c r="GC33" s="37"/>
      <c r="GD33" s="37"/>
      <c r="GE33" s="37"/>
      <c r="GF33" s="37"/>
      <c r="GG33" s="37"/>
      <c r="GH33" s="37"/>
      <c r="GI33" s="37"/>
      <c r="GJ33" s="37"/>
      <c r="GK33" s="37"/>
      <c r="GL33" s="37"/>
      <c r="GM33" s="37"/>
      <c r="GN33" s="37"/>
      <c r="GO33" s="37"/>
      <c r="GP33" s="37"/>
      <c r="GQ33" s="37"/>
      <c r="GR33" s="37"/>
      <c r="GS33" s="37"/>
      <c r="GT33" s="37"/>
      <c r="GU33" s="37"/>
      <c r="GV33" s="37"/>
      <c r="GW33" s="37"/>
      <c r="GX33" s="37"/>
      <c r="GY33" s="37"/>
      <c r="GZ33" s="37"/>
      <c r="HA33" s="37"/>
      <c r="HB33" s="37"/>
      <c r="HC33" s="37"/>
      <c r="HD33" s="37"/>
      <c r="HE33" s="37"/>
      <c r="HF33" s="37"/>
      <c r="HG33" s="37"/>
      <c r="HH33" s="37"/>
      <c r="HI33" s="37"/>
      <c r="HJ33" s="37"/>
      <c r="HK33" s="37"/>
      <c r="HL33" s="37"/>
      <c r="HM33" s="37"/>
      <c r="HN33" s="37"/>
      <c r="HO33" s="37"/>
      <c r="HP33" s="37"/>
      <c r="HQ33" s="37"/>
      <c r="HR33" s="37"/>
      <c r="HS33" s="37"/>
      <c r="HT33" s="37"/>
      <c r="HU33" s="37"/>
      <c r="HV33" s="37"/>
      <c r="HW33" s="37"/>
      <c r="HX33" s="37"/>
      <c r="HY33" s="37"/>
      <c r="HZ33" s="37"/>
      <c r="IA33" s="37"/>
      <c r="IB33" s="37"/>
      <c r="IC33" s="37"/>
      <c r="ID33" s="37"/>
      <c r="IE33" s="37"/>
      <c r="IF33" s="37"/>
      <c r="IG33" s="37"/>
      <c r="IH33" s="37"/>
      <c r="II33" s="37"/>
      <c r="IJ33" s="37"/>
      <c r="IK33" s="37"/>
      <c r="IL33" s="37"/>
      <c r="IM33" s="37"/>
      <c r="IN33" s="37"/>
      <c r="IO33" s="37"/>
      <c r="IP33" s="37"/>
      <c r="IQ33" s="37"/>
      <c r="IR33" s="37"/>
      <c r="IS33" s="37"/>
      <c r="IT33" s="37"/>
      <c r="IU33" s="37"/>
      <c r="IV33" s="37"/>
      <c r="IW33" s="37"/>
      <c r="IX33" s="37"/>
      <c r="IY33" s="37"/>
      <c r="IZ33" s="37"/>
      <c r="JA33" s="37"/>
      <c r="JB33" s="37"/>
      <c r="JC33" s="37"/>
      <c r="JD33" s="37"/>
      <c r="JE33" s="37"/>
      <c r="JF33" s="37"/>
      <c r="JG33" s="37"/>
      <c r="JH33" s="37"/>
      <c r="JI33" s="37"/>
      <c r="JJ33" s="37"/>
      <c r="JK33" s="37"/>
      <c r="JL33" s="37"/>
      <c r="JM33" s="37"/>
      <c r="JN33" s="37"/>
      <c r="JO33" s="37"/>
      <c r="JP33" s="37"/>
      <c r="JQ33" s="37"/>
      <c r="JR33" s="37"/>
      <c r="JS33" s="37"/>
      <c r="JT33" s="37"/>
      <c r="JU33" s="37"/>
      <c r="JV33" s="37"/>
      <c r="JW33" s="37"/>
      <c r="JX33" s="37"/>
      <c r="JY33" s="37"/>
      <c r="JZ33" s="37"/>
      <c r="KA33" s="37"/>
      <c r="KB33" s="37"/>
      <c r="KC33" s="37"/>
      <c r="KD33" s="37"/>
      <c r="KE33" s="37"/>
      <c r="KF33" s="37"/>
      <c r="KG33" s="37"/>
      <c r="KH33" s="37"/>
      <c r="KI33" s="37"/>
      <c r="KJ33" s="37"/>
      <c r="KK33" s="37"/>
      <c r="KL33" s="37"/>
      <c r="KM33" s="37"/>
      <c r="KN33" s="37"/>
      <c r="KO33" s="37"/>
      <c r="KP33" s="37"/>
      <c r="KQ33" s="37"/>
      <c r="KR33" s="37"/>
      <c r="KS33" s="37"/>
      <c r="KT33" s="37"/>
      <c r="KU33" s="37"/>
      <c r="KV33" s="37"/>
      <c r="KW33" s="37"/>
      <c r="KX33" s="37"/>
      <c r="KY33" s="37"/>
      <c r="KZ33" s="37"/>
      <c r="LA33" s="37"/>
      <c r="LB33" s="37"/>
      <c r="LC33" s="37"/>
      <c r="LD33" s="37"/>
      <c r="LE33" s="37"/>
      <c r="LF33" s="37"/>
      <c r="LG33" s="37"/>
      <c r="LH33" s="37"/>
      <c r="LI33" s="37"/>
      <c r="LJ33" s="37"/>
      <c r="LK33" s="37"/>
      <c r="LL33" s="37"/>
      <c r="LM33" s="37"/>
      <c r="LN33" s="37"/>
      <c r="LO33" s="37"/>
      <c r="LP33" s="37"/>
      <c r="LQ33" s="37"/>
      <c r="LR33" s="37"/>
      <c r="LS33" s="37"/>
      <c r="LT33" s="37"/>
      <c r="LU33" s="37"/>
      <c r="LV33" s="37"/>
      <c r="LW33" s="37"/>
      <c r="LX33" s="37"/>
      <c r="LY33" s="37"/>
      <c r="LZ33" s="37"/>
      <c r="MA33" s="37"/>
      <c r="MB33" s="37"/>
      <c r="MC33" s="37"/>
      <c r="MD33" s="37"/>
      <c r="ME33" s="37"/>
      <c r="MF33" s="37"/>
      <c r="MG33" s="37"/>
      <c r="MH33" s="37"/>
      <c r="MI33" s="37"/>
      <c r="MJ33" s="37"/>
      <c r="MK33" s="37"/>
      <c r="ML33" s="37"/>
      <c r="MM33" s="37"/>
      <c r="MN33" s="37"/>
      <c r="MO33" s="37"/>
      <c r="MP33" s="37"/>
      <c r="MQ33" s="37"/>
      <c r="MR33" s="37"/>
      <c r="MS33" s="37"/>
      <c r="MT33" s="37"/>
      <c r="MU33" s="37"/>
      <c r="MV33" s="37"/>
      <c r="MW33" s="37"/>
      <c r="MX33" s="37"/>
      <c r="MY33" s="37"/>
      <c r="MZ33" s="37"/>
      <c r="NA33" s="37"/>
      <c r="NB33" s="37"/>
      <c r="NC33" s="37"/>
      <c r="ND33" s="37"/>
      <c r="NE33" s="37"/>
      <c r="NF33" s="37"/>
      <c r="NG33" s="37"/>
      <c r="NH33" s="37"/>
      <c r="NI33" s="37"/>
      <c r="NJ33" s="37"/>
      <c r="NK33" s="37"/>
      <c r="NL33" s="37"/>
      <c r="NM33" s="37"/>
      <c r="NN33" s="37"/>
      <c r="NO33" s="37"/>
      <c r="NP33" s="37"/>
      <c r="NQ33" s="37"/>
      <c r="NR33" s="37"/>
      <c r="NS33" s="37"/>
      <c r="NT33" s="37"/>
      <c r="NU33" s="37"/>
      <c r="NV33" s="37"/>
      <c r="NW33" s="37"/>
      <c r="NX33" s="37"/>
      <c r="NY33" s="37"/>
      <c r="NZ33" s="37"/>
      <c r="OA33" s="37"/>
      <c r="OB33" s="37"/>
      <c r="OC33" s="37"/>
      <c r="OD33" s="37"/>
      <c r="OE33" s="37"/>
      <c r="OF33" s="37"/>
      <c r="OG33" s="37"/>
      <c r="OH33" s="37"/>
      <c r="OI33" s="37"/>
      <c r="OJ33" s="37"/>
      <c r="OK33" s="37"/>
      <c r="OL33" s="37"/>
      <c r="OM33" s="37"/>
      <c r="ON33" s="37"/>
      <c r="OO33" s="37"/>
      <c r="OP33" s="37"/>
      <c r="OQ33" s="37"/>
      <c r="OR33" s="37"/>
      <c r="OS33" s="37"/>
      <c r="OT33" s="37"/>
      <c r="OU33" s="37"/>
      <c r="OV33" s="37"/>
      <c r="OW33" s="37"/>
      <c r="OX33" s="37"/>
      <c r="OY33" s="37"/>
      <c r="OZ33" s="37"/>
      <c r="PA33" s="37"/>
      <c r="PB33" s="37"/>
      <c r="PC33" s="37"/>
      <c r="PD33" s="37"/>
      <c r="PE33" s="37"/>
      <c r="PF33" s="37"/>
      <c r="PG33" s="37"/>
      <c r="PH33" s="37"/>
      <c r="PI33" s="37"/>
      <c r="PJ33" s="37"/>
      <c r="PK33" s="37"/>
      <c r="PL33" s="37"/>
      <c r="PM33" s="37"/>
      <c r="PN33" s="37"/>
      <c r="PO33" s="37"/>
      <c r="PP33" s="37"/>
      <c r="PQ33" s="37"/>
      <c r="PR33" s="37"/>
      <c r="PS33" s="37"/>
      <c r="PT33" s="37"/>
      <c r="PU33" s="37"/>
      <c r="PV33" s="37"/>
      <c r="PW33" s="37"/>
      <c r="PX33" s="37"/>
      <c r="PY33" s="37"/>
      <c r="PZ33" s="37"/>
      <c r="QA33" s="37"/>
      <c r="QB33" s="37"/>
      <c r="QC33" s="37"/>
      <c r="QD33" s="37"/>
      <c r="QE33" s="37"/>
      <c r="QF33" s="37"/>
      <c r="QG33" s="37"/>
      <c r="QH33" s="37"/>
      <c r="QI33" s="37"/>
      <c r="QJ33" s="37"/>
      <c r="QK33" s="37"/>
      <c r="QL33" s="37"/>
      <c r="QM33" s="37"/>
      <c r="QN33" s="37"/>
      <c r="QO33" s="37"/>
      <c r="QP33" s="37"/>
      <c r="QQ33" s="37"/>
      <c r="QR33" s="37"/>
      <c r="QS33" s="37"/>
      <c r="QT33" s="37"/>
      <c r="QU33" s="37"/>
      <c r="QV33" s="37"/>
      <c r="QW33" s="37"/>
      <c r="QX33" s="37"/>
      <c r="QY33" s="37"/>
      <c r="QZ33" s="37"/>
      <c r="RA33" s="37"/>
      <c r="RB33" s="37"/>
      <c r="RC33" s="37"/>
      <c r="RD33" s="37"/>
      <c r="RE33" s="37"/>
      <c r="RF33" s="37"/>
      <c r="RG33" s="37"/>
      <c r="RH33" s="37"/>
      <c r="RI33" s="37"/>
      <c r="RJ33" s="37"/>
      <c r="RK33" s="37"/>
      <c r="RL33" s="37"/>
      <c r="RM33" s="37"/>
      <c r="RN33" s="37"/>
      <c r="RO33" s="37"/>
      <c r="RP33" s="37"/>
      <c r="RQ33" s="37"/>
      <c r="RR33" s="37"/>
      <c r="RS33" s="37"/>
      <c r="RT33" s="37"/>
      <c r="RU33" s="37"/>
      <c r="RV33" s="37"/>
      <c r="RW33" s="37"/>
      <c r="RX33" s="37"/>
      <c r="RY33" s="37"/>
      <c r="RZ33" s="37"/>
      <c r="SA33" s="37"/>
      <c r="SB33" s="37"/>
      <c r="SC33" s="37"/>
      <c r="SD33" s="37"/>
      <c r="SE33" s="37"/>
      <c r="SF33" s="37"/>
      <c r="SG33" s="37"/>
      <c r="SH33" s="37"/>
      <c r="SI33" s="37"/>
      <c r="SJ33" s="37"/>
      <c r="SK33" s="37"/>
      <c r="SL33" s="37"/>
      <c r="SM33" s="37"/>
      <c r="SN33" s="37"/>
      <c r="SO33" s="37"/>
      <c r="SP33" s="37"/>
      <c r="SQ33" s="37"/>
      <c r="SR33" s="37"/>
      <c r="SS33" s="37"/>
      <c r="ST33" s="37"/>
      <c r="SU33" s="37"/>
      <c r="SV33" s="37"/>
      <c r="SW33" s="37"/>
      <c r="SX33" s="37"/>
      <c r="SY33" s="37"/>
      <c r="SZ33" s="37"/>
      <c r="TA33" s="37"/>
      <c r="TB33" s="37"/>
      <c r="TC33" s="37"/>
      <c r="TD33" s="37"/>
      <c r="TE33" s="37"/>
      <c r="TF33" s="37"/>
      <c r="TG33" s="37"/>
      <c r="TH33" s="37"/>
      <c r="TI33" s="37"/>
      <c r="TJ33" s="37"/>
      <c r="TK33" s="37"/>
      <c r="TL33" s="37"/>
      <c r="TM33" s="37"/>
      <c r="TN33" s="37"/>
      <c r="TO33" s="37"/>
      <c r="TP33" s="37"/>
      <c r="TQ33" s="37"/>
      <c r="TR33" s="37"/>
      <c r="TS33" s="37"/>
      <c r="TT33" s="37"/>
      <c r="TU33" s="37"/>
      <c r="TV33" s="37"/>
      <c r="TW33" s="37"/>
      <c r="TX33" s="37"/>
      <c r="TY33" s="37"/>
      <c r="TZ33" s="37"/>
      <c r="UA33" s="37"/>
      <c r="UB33" s="37"/>
      <c r="UC33" s="37"/>
      <c r="UD33" s="37"/>
      <c r="UE33" s="37"/>
      <c r="UF33" s="37"/>
      <c r="UG33" s="37"/>
      <c r="UH33" s="37"/>
      <c r="UI33" s="37"/>
      <c r="UJ33" s="37"/>
      <c r="UK33" s="37"/>
      <c r="UL33" s="37"/>
      <c r="UM33" s="37"/>
      <c r="UN33" s="37"/>
      <c r="UO33" s="37"/>
      <c r="UP33" s="37"/>
      <c r="UQ33" s="37"/>
      <c r="UR33" s="37"/>
      <c r="US33" s="37"/>
      <c r="UT33" s="37"/>
      <c r="UU33" s="37"/>
      <c r="UV33" s="37"/>
      <c r="UW33" s="37"/>
      <c r="UX33" s="37"/>
      <c r="UY33" s="37"/>
      <c r="UZ33" s="37"/>
      <c r="VA33" s="37"/>
      <c r="VB33" s="37"/>
      <c r="VC33" s="37"/>
      <c r="VD33" s="37"/>
      <c r="VE33" s="37"/>
      <c r="VF33" s="37"/>
      <c r="VG33" s="37"/>
      <c r="VH33" s="37"/>
      <c r="VI33" s="37"/>
      <c r="VJ33" s="37"/>
      <c r="VK33" s="37"/>
      <c r="VL33" s="37"/>
      <c r="VM33" s="37"/>
      <c r="VN33" s="37"/>
      <c r="VO33" s="37"/>
      <c r="VP33" s="37"/>
      <c r="VQ33" s="37"/>
      <c r="VR33" s="37"/>
      <c r="VS33" s="37"/>
      <c r="VT33" s="37"/>
      <c r="VU33" s="37"/>
      <c r="VV33" s="37"/>
      <c r="VW33" s="37"/>
      <c r="VX33" s="37"/>
      <c r="VY33" s="37"/>
      <c r="VZ33" s="37"/>
      <c r="WA33" s="37"/>
      <c r="WB33" s="37"/>
      <c r="WC33" s="37"/>
      <c r="WD33" s="37"/>
      <c r="WE33" s="37"/>
      <c r="WF33" s="37"/>
      <c r="WG33" s="37"/>
      <c r="WH33" s="37"/>
      <c r="WI33" s="37"/>
      <c r="WJ33" s="37"/>
      <c r="WK33" s="37"/>
      <c r="WL33" s="37"/>
      <c r="WM33" s="37"/>
      <c r="WN33" s="37"/>
      <c r="WO33" s="37"/>
      <c r="WP33" s="37"/>
      <c r="WQ33" s="37"/>
      <c r="WR33" s="37"/>
      <c r="WS33" s="37"/>
      <c r="WT33" s="37"/>
      <c r="WU33" s="37"/>
      <c r="WV33" s="37"/>
      <c r="WW33" s="37"/>
      <c r="WX33" s="37"/>
      <c r="WY33" s="37"/>
      <c r="WZ33" s="37"/>
      <c r="XA33" s="37"/>
      <c r="XB33" s="37"/>
      <c r="XC33" s="37"/>
      <c r="XD33" s="37"/>
      <c r="XE33" s="37"/>
      <c r="XF33" s="37"/>
      <c r="XG33" s="37"/>
      <c r="XH33" s="37"/>
      <c r="XI33" s="37"/>
      <c r="XJ33" s="37"/>
      <c r="XK33" s="37"/>
      <c r="XL33" s="37"/>
      <c r="XM33" s="37"/>
      <c r="XN33" s="37"/>
      <c r="XO33" s="37"/>
      <c r="XP33" s="37"/>
      <c r="XQ33" s="37"/>
      <c r="XR33" s="37"/>
      <c r="XS33" s="37"/>
      <c r="XT33" s="37"/>
      <c r="XU33" s="37"/>
      <c r="XV33" s="37"/>
      <c r="XW33" s="37"/>
      <c r="XX33" s="37"/>
      <c r="XY33" s="37"/>
      <c r="XZ33" s="37"/>
      <c r="YA33" s="37"/>
      <c r="YB33" s="37"/>
      <c r="YC33" s="37"/>
      <c r="YD33" s="37"/>
      <c r="YE33" s="37"/>
      <c r="YF33" s="37"/>
      <c r="YG33" s="37"/>
      <c r="YH33" s="37"/>
      <c r="YI33" s="37"/>
      <c r="YJ33" s="37"/>
      <c r="YK33" s="37"/>
      <c r="YL33" s="37"/>
      <c r="YM33" s="37"/>
      <c r="YN33" s="37"/>
      <c r="YO33" s="37"/>
      <c r="YP33" s="37"/>
      <c r="YQ33" s="37"/>
      <c r="YR33" s="37"/>
      <c r="YS33" s="37"/>
      <c r="YT33" s="37"/>
      <c r="YU33" s="37"/>
      <c r="YV33" s="37"/>
      <c r="YW33" s="37"/>
      <c r="YX33" s="37"/>
      <c r="YY33" s="37"/>
      <c r="YZ33" s="37"/>
      <c r="ZA33" s="37"/>
      <c r="ZB33" s="37"/>
      <c r="ZC33" s="37"/>
      <c r="ZD33" s="37"/>
      <c r="ZE33" s="37"/>
      <c r="ZF33" s="37"/>
      <c r="ZG33" s="37"/>
      <c r="ZH33" s="37"/>
      <c r="ZI33" s="37"/>
      <c r="ZJ33" s="37"/>
      <c r="ZK33" s="37"/>
      <c r="ZL33" s="37"/>
      <c r="ZM33" s="37"/>
      <c r="ZN33" s="37"/>
      <c r="ZO33" s="37"/>
      <c r="ZP33" s="37"/>
      <c r="ZQ33" s="37"/>
      <c r="ZR33" s="37"/>
      <c r="ZS33" s="37"/>
      <c r="ZT33" s="37"/>
      <c r="ZU33" s="37"/>
      <c r="ZV33" s="37"/>
      <c r="ZW33" s="37"/>
      <c r="ZX33" s="37"/>
      <c r="ZY33" s="37"/>
      <c r="ZZ33" s="37"/>
      <c r="AAA33" s="37"/>
      <c r="AAB33" s="37"/>
      <c r="AAC33" s="37"/>
      <c r="AAD33" s="37"/>
      <c r="AAE33" s="37"/>
      <c r="AAF33" s="37"/>
      <c r="AAG33" s="37"/>
      <c r="AAH33" s="37"/>
      <c r="AAI33" s="37"/>
      <c r="AAJ33" s="37"/>
      <c r="AAK33" s="37"/>
      <c r="AAL33" s="37"/>
      <c r="AAM33" s="37"/>
      <c r="AAN33" s="37"/>
      <c r="AAO33" s="37"/>
      <c r="AAP33" s="37"/>
      <c r="AAQ33" s="37"/>
      <c r="AAR33" s="37"/>
      <c r="AAS33" s="37"/>
      <c r="AAT33" s="37"/>
      <c r="AAU33" s="37"/>
      <c r="AAV33" s="37"/>
      <c r="AAW33" s="37"/>
      <c r="AAX33" s="37"/>
      <c r="AAY33" s="37"/>
      <c r="AAZ33" s="37"/>
      <c r="ABA33" s="37"/>
      <c r="ABB33" s="37"/>
      <c r="ABC33" s="37"/>
      <c r="ABD33" s="37"/>
      <c r="ABE33" s="37"/>
      <c r="ABF33" s="37"/>
      <c r="ABG33" s="37"/>
      <c r="ABH33" s="37"/>
      <c r="ABI33" s="37"/>
      <c r="ABJ33" s="37"/>
      <c r="ABK33" s="37"/>
      <c r="ABL33" s="37"/>
      <c r="ABM33" s="37"/>
      <c r="ABN33" s="37"/>
      <c r="ABO33" s="37"/>
      <c r="ABP33" s="37"/>
      <c r="ABQ33" s="37"/>
      <c r="ABR33" s="37"/>
      <c r="ABS33" s="37"/>
      <c r="ABT33" s="37"/>
      <c r="ABU33" s="37"/>
      <c r="ABV33" s="37"/>
      <c r="ABW33" s="37"/>
      <c r="ABX33" s="37"/>
      <c r="ABY33" s="37"/>
      <c r="ABZ33" s="37"/>
      <c r="ACA33" s="37"/>
      <c r="ACB33" s="37"/>
      <c r="ACC33" s="37"/>
      <c r="ACD33" s="37"/>
      <c r="ACE33" s="37"/>
      <c r="ACF33" s="37"/>
      <c r="ACG33" s="37"/>
      <c r="ACH33" s="37"/>
      <c r="ACI33" s="37"/>
      <c r="ACJ33" s="37"/>
      <c r="ACK33" s="37"/>
      <c r="ACL33" s="37"/>
      <c r="ACM33" s="37"/>
      <c r="ACN33" s="37"/>
      <c r="ACO33" s="37"/>
      <c r="ACP33" s="37"/>
      <c r="ACQ33" s="37"/>
      <c r="ACR33" s="37"/>
      <c r="ACS33" s="37"/>
      <c r="ACT33" s="37"/>
      <c r="ACU33" s="37"/>
      <c r="ACV33" s="37"/>
      <c r="ACW33" s="37"/>
      <c r="ACX33" s="37"/>
      <c r="ACY33" s="37"/>
      <c r="ACZ33" s="37"/>
      <c r="ADA33" s="37"/>
      <c r="ADB33" s="37"/>
      <c r="ADC33" s="37"/>
      <c r="ADD33" s="37"/>
      <c r="ADE33" s="37"/>
      <c r="ADF33" s="37"/>
      <c r="ADG33" s="37"/>
      <c r="ADH33" s="37"/>
      <c r="ADI33" s="37"/>
      <c r="ADJ33" s="37"/>
      <c r="ADK33" s="37"/>
      <c r="ADL33" s="37"/>
      <c r="ADM33" s="37"/>
      <c r="ADN33" s="37"/>
      <c r="ADO33" s="37"/>
      <c r="ADP33" s="37"/>
      <c r="ADQ33" s="37"/>
      <c r="ADR33" s="37"/>
      <c r="ADS33" s="37"/>
      <c r="ADT33" s="37"/>
      <c r="ADU33" s="37"/>
      <c r="ADV33" s="37"/>
      <c r="ADW33" s="37"/>
      <c r="ADX33" s="37"/>
      <c r="ADY33" s="37"/>
      <c r="ADZ33" s="37"/>
      <c r="AEA33" s="37"/>
      <c r="AEB33" s="37"/>
      <c r="AEC33" s="37"/>
      <c r="AED33" s="37"/>
      <c r="AEE33" s="37"/>
      <c r="AEF33" s="37"/>
      <c r="AEG33" s="37"/>
      <c r="AEH33" s="37"/>
      <c r="AEI33" s="37"/>
      <c r="AEJ33" s="37"/>
      <c r="AEK33" s="37"/>
      <c r="AEL33" s="37"/>
      <c r="AEM33" s="37"/>
      <c r="AEN33" s="37"/>
      <c r="AEO33" s="37"/>
      <c r="AEP33" s="37"/>
      <c r="AEQ33" s="37"/>
      <c r="AER33" s="37"/>
      <c r="AES33" s="37"/>
      <c r="AET33" s="37"/>
      <c r="AEU33" s="37"/>
      <c r="AEV33" s="37"/>
      <c r="AEW33" s="37"/>
      <c r="AEX33" s="37"/>
      <c r="AEY33" s="37"/>
      <c r="AEZ33" s="37"/>
      <c r="AFA33" s="37"/>
      <c r="AFB33" s="37"/>
      <c r="AFC33" s="37"/>
      <c r="AFD33" s="37"/>
      <c r="AFE33" s="37"/>
      <c r="AFF33" s="37"/>
      <c r="AFG33" s="37"/>
      <c r="AFH33" s="37"/>
      <c r="AFI33" s="37"/>
      <c r="AFJ33" s="37"/>
      <c r="AFK33" s="37"/>
      <c r="AFL33" s="37"/>
      <c r="AFM33" s="37"/>
      <c r="AFN33" s="37"/>
      <c r="AFO33" s="37"/>
      <c r="AFP33" s="37"/>
      <c r="AFQ33" s="37"/>
      <c r="AFR33" s="37"/>
      <c r="AFS33" s="37"/>
      <c r="AFT33" s="37"/>
      <c r="AFU33" s="37"/>
      <c r="AFV33" s="37"/>
      <c r="AFW33" s="37"/>
      <c r="AFX33" s="37"/>
      <c r="AFY33" s="37"/>
      <c r="AFZ33" s="37"/>
      <c r="AGA33" s="37"/>
      <c r="AGB33" s="37"/>
      <c r="AGC33" s="37"/>
      <c r="AGD33" s="37"/>
      <c r="AGE33" s="37"/>
      <c r="AGF33" s="37"/>
      <c r="AGG33" s="37"/>
      <c r="AGH33" s="37"/>
      <c r="AGI33" s="37"/>
      <c r="AGJ33" s="37"/>
      <c r="AGK33" s="37"/>
      <c r="AGL33" s="37"/>
      <c r="AGM33" s="37"/>
      <c r="AGN33" s="37"/>
      <c r="AGO33" s="37"/>
      <c r="AGP33" s="37"/>
      <c r="AGQ33" s="37"/>
      <c r="AGR33" s="37"/>
      <c r="AGS33" s="37"/>
      <c r="AGT33" s="37"/>
      <c r="AGU33" s="37"/>
      <c r="AGV33" s="37"/>
      <c r="AGW33" s="37"/>
      <c r="AGX33" s="37"/>
      <c r="AGY33" s="37"/>
      <c r="AGZ33" s="37"/>
      <c r="AHA33" s="37"/>
      <c r="AHB33" s="37"/>
      <c r="AHC33" s="37"/>
      <c r="AHD33" s="37"/>
      <c r="AHE33" s="37"/>
      <c r="AHF33" s="37"/>
      <c r="AHG33" s="37"/>
      <c r="AHH33" s="37"/>
      <c r="AHI33" s="37"/>
      <c r="AHJ33" s="37"/>
      <c r="AHK33" s="37"/>
      <c r="AHL33" s="37"/>
      <c r="AHM33" s="37"/>
      <c r="AHN33" s="37"/>
      <c r="AHO33" s="37"/>
      <c r="AHP33" s="37"/>
      <c r="AHQ33" s="37"/>
      <c r="AHR33" s="37"/>
      <c r="AHS33" s="37"/>
      <c r="AHT33" s="37"/>
      <c r="AHU33" s="37"/>
      <c r="AHV33" s="37"/>
      <c r="AHW33" s="37"/>
      <c r="AHX33" s="37"/>
      <c r="AHY33" s="37"/>
      <c r="AHZ33" s="37"/>
      <c r="AIA33" s="37"/>
      <c r="AIB33" s="37"/>
      <c r="AIC33" s="37"/>
      <c r="AID33" s="37"/>
      <c r="AIE33" s="37"/>
      <c r="AIF33" s="37"/>
      <c r="AIG33" s="37"/>
      <c r="AIH33" s="37"/>
      <c r="AII33" s="37"/>
      <c r="AIJ33" s="37"/>
      <c r="AIK33" s="37"/>
      <c r="AIL33" s="37"/>
      <c r="AIM33" s="37"/>
      <c r="AIN33" s="37"/>
      <c r="AIO33" s="37"/>
      <c r="AIP33" s="37"/>
      <c r="AIQ33" s="37"/>
      <c r="AIR33" s="37"/>
      <c r="AIS33" s="37"/>
      <c r="AIT33" s="37"/>
      <c r="AIU33" s="37"/>
      <c r="AIV33" s="37"/>
      <c r="AIW33" s="37"/>
      <c r="AIX33" s="37"/>
      <c r="AIY33" s="37"/>
      <c r="AIZ33" s="37"/>
      <c r="AJA33" s="37"/>
      <c r="AJB33" s="37"/>
      <c r="AJC33" s="37"/>
      <c r="AJD33" s="37"/>
      <c r="AJE33" s="37"/>
      <c r="AJF33" s="37"/>
      <c r="AJG33" s="37"/>
      <c r="AJH33" s="37"/>
      <c r="AJI33" s="37"/>
      <c r="AJJ33" s="37"/>
      <c r="AJK33" s="37"/>
      <c r="AJL33" s="37"/>
      <c r="AJM33" s="37"/>
      <c r="AJN33" s="37"/>
      <c r="AJO33" s="37"/>
      <c r="AJP33" s="37"/>
      <c r="AJQ33" s="37"/>
      <c r="AJR33" s="37"/>
      <c r="AJS33" s="37"/>
      <c r="AJT33" s="37"/>
    </row>
    <row r="34" spans="1:956">
      <c r="A34" s="60" t="str">
        <f>AE34&amp;"-"&amp;TEXT(AF34,"0#")</f>
        <v>STA-26</v>
      </c>
      <c r="B34" s="61" t="s">
        <v>158</v>
      </c>
      <c r="C34" s="56" t="s">
        <v>128</v>
      </c>
      <c r="D34" s="82"/>
      <c r="E34" s="82"/>
      <c r="F34" s="82"/>
      <c r="G34" s="82"/>
      <c r="H34" s="82"/>
      <c r="I34" s="82"/>
      <c r="J34" s="82"/>
      <c r="K34" s="82"/>
      <c r="L34" s="82"/>
      <c r="M34" s="82"/>
      <c r="N34" s="82"/>
      <c r="O34" s="82"/>
      <c r="P34" s="82"/>
      <c r="Q34" s="82"/>
      <c r="R34" s="82"/>
      <c r="S34" s="82"/>
      <c r="T34" s="82"/>
      <c r="U34" s="82"/>
      <c r="V34" s="82"/>
      <c r="W34" s="82"/>
      <c r="X34" s="82"/>
      <c r="Y34" s="82"/>
      <c r="Z34" s="82"/>
      <c r="AA34" s="82"/>
      <c r="AB34" s="80">
        <f t="shared" ref="AB34:AB67" si="11">SUM(D34:AA34)</f>
        <v>0</v>
      </c>
      <c r="AC34" s="81"/>
      <c r="AD34" s="59"/>
      <c r="AE34" s="59" t="s">
        <v>129</v>
      </c>
      <c r="AF34" s="59">
        <f>ROW()-ROW($AF$8)</f>
        <v>26</v>
      </c>
    </row>
    <row r="35" spans="1:956">
      <c r="A35" s="60" t="str">
        <f t="shared" ref="A35:A67" si="12">AE35&amp;"-"&amp;TEXT(AF35,"0#")</f>
        <v>STA-27</v>
      </c>
      <c r="B35" s="61" t="s">
        <v>159</v>
      </c>
      <c r="C35" s="56" t="s">
        <v>128</v>
      </c>
      <c r="D35" s="82"/>
      <c r="E35" s="82"/>
      <c r="F35" s="82"/>
      <c r="G35" s="82"/>
      <c r="H35" s="82"/>
      <c r="I35" s="82"/>
      <c r="J35" s="82"/>
      <c r="K35" s="82"/>
      <c r="L35" s="82"/>
      <c r="M35" s="82"/>
      <c r="N35" s="82"/>
      <c r="O35" s="82"/>
      <c r="P35" s="82"/>
      <c r="Q35" s="82"/>
      <c r="R35" s="89"/>
      <c r="S35" s="82"/>
      <c r="T35" s="82"/>
      <c r="U35" s="82"/>
      <c r="V35" s="82"/>
      <c r="W35" s="82"/>
      <c r="X35" s="82"/>
      <c r="Y35" s="82"/>
      <c r="Z35" s="82"/>
      <c r="AA35" s="82"/>
      <c r="AB35" s="80">
        <f t="shared" si="11"/>
        <v>0</v>
      </c>
      <c r="AC35" s="81"/>
      <c r="AD35" s="59"/>
      <c r="AE35" s="59" t="s">
        <v>129</v>
      </c>
      <c r="AF35" s="59">
        <f t="shared" ref="AF35:AF67" si="13">ROW()-ROW($AF$8)</f>
        <v>27</v>
      </c>
    </row>
    <row r="36" spans="1:956">
      <c r="A36" s="60" t="str">
        <f t="shared" si="12"/>
        <v>STA-28</v>
      </c>
      <c r="B36" s="61" t="s">
        <v>160</v>
      </c>
      <c r="C36" s="56" t="s">
        <v>128</v>
      </c>
      <c r="D36" s="82"/>
      <c r="E36" s="82"/>
      <c r="F36" s="82"/>
      <c r="G36" s="82"/>
      <c r="H36" s="82"/>
      <c r="I36" s="82"/>
      <c r="J36" s="82"/>
      <c r="K36" s="82"/>
      <c r="L36" s="82"/>
      <c r="M36" s="82"/>
      <c r="N36" s="82"/>
      <c r="O36" s="82"/>
      <c r="P36" s="82"/>
      <c r="Q36" s="82"/>
      <c r="R36" s="89"/>
      <c r="S36" s="82"/>
      <c r="T36" s="82"/>
      <c r="U36" s="82"/>
      <c r="V36" s="82"/>
      <c r="W36" s="82"/>
      <c r="X36" s="82"/>
      <c r="Y36" s="82"/>
      <c r="Z36" s="82"/>
      <c r="AA36" s="82"/>
      <c r="AB36" s="80">
        <f t="shared" si="11"/>
        <v>0</v>
      </c>
      <c r="AC36" s="81"/>
      <c r="AD36" s="59"/>
      <c r="AE36" s="59" t="s">
        <v>129</v>
      </c>
      <c r="AF36" s="59">
        <f t="shared" si="13"/>
        <v>28</v>
      </c>
      <c r="AG36" s="90"/>
      <c r="AH36" s="90"/>
      <c r="AI36" s="90"/>
      <c r="AJ36" s="90"/>
      <c r="AK36" s="90"/>
      <c r="AL36" s="90"/>
      <c r="AM36" s="90"/>
      <c r="AN36" s="90"/>
      <c r="AO36" s="90"/>
      <c r="AP36" s="90"/>
    </row>
    <row r="37" spans="1:956">
      <c r="A37" s="60" t="str">
        <f t="shared" ref="A37" si="14">AE37&amp;"-"&amp;TEXT(AF37,"0#")</f>
        <v>STA-29</v>
      </c>
      <c r="B37" s="61" t="s">
        <v>161</v>
      </c>
      <c r="C37" s="56" t="s">
        <v>128</v>
      </c>
      <c r="D37" s="82"/>
      <c r="E37" s="82"/>
      <c r="F37" s="82"/>
      <c r="G37" s="82"/>
      <c r="H37" s="82"/>
      <c r="I37" s="82"/>
      <c r="J37" s="82"/>
      <c r="K37" s="82"/>
      <c r="L37" s="82"/>
      <c r="M37" s="82"/>
      <c r="N37" s="82"/>
      <c r="O37" s="82"/>
      <c r="P37" s="82"/>
      <c r="Q37" s="82"/>
      <c r="R37" s="89"/>
      <c r="S37" s="82"/>
      <c r="T37" s="82"/>
      <c r="U37" s="82"/>
      <c r="V37" s="82"/>
      <c r="W37" s="82"/>
      <c r="X37" s="82"/>
      <c r="Y37" s="82"/>
      <c r="Z37" s="82"/>
      <c r="AA37" s="82"/>
      <c r="AB37" s="80">
        <f t="shared" si="11"/>
        <v>0</v>
      </c>
      <c r="AC37" s="81"/>
      <c r="AD37" s="59"/>
      <c r="AE37" s="59" t="s">
        <v>129</v>
      </c>
      <c r="AF37" s="59">
        <f t="shared" si="13"/>
        <v>29</v>
      </c>
    </row>
    <row r="38" spans="1:956">
      <c r="A38" s="60" t="str">
        <f t="shared" si="12"/>
        <v>STA-30</v>
      </c>
      <c r="B38" s="61" t="s">
        <v>162</v>
      </c>
      <c r="C38" s="56" t="s">
        <v>128</v>
      </c>
      <c r="D38" s="82"/>
      <c r="E38" s="82"/>
      <c r="F38" s="82"/>
      <c r="G38" s="82"/>
      <c r="H38" s="82"/>
      <c r="I38" s="82"/>
      <c r="J38" s="82"/>
      <c r="K38" s="82"/>
      <c r="L38" s="82"/>
      <c r="M38" s="82"/>
      <c r="N38" s="82"/>
      <c r="O38" s="82"/>
      <c r="P38" s="82"/>
      <c r="Q38" s="82"/>
      <c r="R38" s="82"/>
      <c r="S38" s="82"/>
      <c r="T38" s="82"/>
      <c r="U38" s="82"/>
      <c r="V38" s="82"/>
      <c r="W38" s="82"/>
      <c r="X38" s="82"/>
      <c r="Y38" s="82"/>
      <c r="Z38" s="82"/>
      <c r="AA38" s="82"/>
      <c r="AB38" s="80">
        <f t="shared" si="11"/>
        <v>0</v>
      </c>
      <c r="AC38" s="81"/>
      <c r="AD38" s="59"/>
      <c r="AE38" s="59" t="s">
        <v>129</v>
      </c>
      <c r="AF38" s="59">
        <f t="shared" si="13"/>
        <v>30</v>
      </c>
    </row>
    <row r="39" spans="1:956">
      <c r="A39" s="60" t="str">
        <f t="shared" si="12"/>
        <v>STA-31</v>
      </c>
      <c r="B39" s="61" t="s">
        <v>163</v>
      </c>
      <c r="C39" s="56" t="s">
        <v>128</v>
      </c>
      <c r="D39" s="82"/>
      <c r="E39" s="82"/>
      <c r="F39" s="82"/>
      <c r="G39" s="82"/>
      <c r="H39" s="82"/>
      <c r="I39" s="82"/>
      <c r="J39" s="82"/>
      <c r="K39" s="82"/>
      <c r="L39" s="82"/>
      <c r="M39" s="82"/>
      <c r="N39" s="82"/>
      <c r="O39" s="82"/>
      <c r="P39" s="82"/>
      <c r="Q39" s="82"/>
      <c r="R39" s="82"/>
      <c r="S39" s="82"/>
      <c r="T39" s="82"/>
      <c r="U39" s="82"/>
      <c r="V39" s="82"/>
      <c r="W39" s="82"/>
      <c r="X39" s="82"/>
      <c r="Y39" s="82"/>
      <c r="Z39" s="82"/>
      <c r="AA39" s="82"/>
      <c r="AB39" s="80">
        <f t="shared" si="11"/>
        <v>0</v>
      </c>
      <c r="AC39" s="81"/>
      <c r="AD39" s="59"/>
      <c r="AE39" s="59" t="s">
        <v>129</v>
      </c>
      <c r="AF39" s="59">
        <f t="shared" si="13"/>
        <v>31</v>
      </c>
    </row>
    <row r="40" spans="1:956">
      <c r="A40" s="60" t="str">
        <f t="shared" si="12"/>
        <v>STA-32</v>
      </c>
      <c r="B40" s="61" t="s">
        <v>164</v>
      </c>
      <c r="C40" s="56" t="s">
        <v>128</v>
      </c>
      <c r="D40" s="82"/>
      <c r="E40" s="82"/>
      <c r="F40" s="82"/>
      <c r="G40" s="82"/>
      <c r="H40" s="82"/>
      <c r="I40" s="82"/>
      <c r="J40" s="82"/>
      <c r="K40" s="82"/>
      <c r="L40" s="82"/>
      <c r="M40" s="82"/>
      <c r="N40" s="82"/>
      <c r="O40" s="82"/>
      <c r="P40" s="82"/>
      <c r="Q40" s="82"/>
      <c r="R40" s="82"/>
      <c r="S40" s="82"/>
      <c r="T40" s="82"/>
      <c r="U40" s="82"/>
      <c r="V40" s="82"/>
      <c r="W40" s="82"/>
      <c r="X40" s="82"/>
      <c r="Y40" s="82"/>
      <c r="Z40" s="82"/>
      <c r="AA40" s="82"/>
      <c r="AB40" s="80">
        <f t="shared" si="11"/>
        <v>0</v>
      </c>
      <c r="AC40" s="81"/>
      <c r="AD40" s="59"/>
      <c r="AE40" s="59" t="s">
        <v>129</v>
      </c>
      <c r="AF40" s="59">
        <f t="shared" si="13"/>
        <v>32</v>
      </c>
    </row>
    <row r="41" spans="1:956" ht="29">
      <c r="A41" s="60" t="str">
        <f t="shared" si="12"/>
        <v>STA-33</v>
      </c>
      <c r="B41" s="61" t="s">
        <v>165</v>
      </c>
      <c r="C41" s="56" t="s">
        <v>128</v>
      </c>
      <c r="D41" s="82"/>
      <c r="E41" s="82"/>
      <c r="F41" s="82"/>
      <c r="G41" s="82"/>
      <c r="H41" s="82"/>
      <c r="I41" s="82"/>
      <c r="J41" s="82"/>
      <c r="K41" s="82"/>
      <c r="L41" s="82"/>
      <c r="M41" s="82"/>
      <c r="N41" s="82"/>
      <c r="O41" s="82"/>
      <c r="P41" s="82"/>
      <c r="Q41" s="82"/>
      <c r="R41" s="82"/>
      <c r="S41" s="82"/>
      <c r="T41" s="82"/>
      <c r="U41" s="82"/>
      <c r="V41" s="82"/>
      <c r="W41" s="82"/>
      <c r="X41" s="82"/>
      <c r="Y41" s="82"/>
      <c r="Z41" s="82"/>
      <c r="AA41" s="82"/>
      <c r="AB41" s="80">
        <f t="shared" si="11"/>
        <v>0</v>
      </c>
      <c r="AC41" s="81"/>
      <c r="AD41" s="59"/>
      <c r="AE41" s="59" t="s">
        <v>129</v>
      </c>
      <c r="AF41" s="59">
        <f t="shared" si="13"/>
        <v>33</v>
      </c>
    </row>
    <row r="42" spans="1:956">
      <c r="A42" s="60" t="str">
        <f t="shared" si="12"/>
        <v>STA-34</v>
      </c>
      <c r="B42" s="61" t="s">
        <v>166</v>
      </c>
      <c r="C42" s="56" t="s">
        <v>128</v>
      </c>
      <c r="D42" s="82"/>
      <c r="E42" s="82"/>
      <c r="F42" s="82"/>
      <c r="G42" s="82"/>
      <c r="H42" s="82"/>
      <c r="I42" s="82"/>
      <c r="J42" s="82"/>
      <c r="K42" s="82"/>
      <c r="L42" s="82"/>
      <c r="M42" s="82"/>
      <c r="N42" s="82"/>
      <c r="O42" s="82"/>
      <c r="P42" s="82"/>
      <c r="Q42" s="82"/>
      <c r="R42" s="82"/>
      <c r="S42" s="82"/>
      <c r="T42" s="82"/>
      <c r="U42" s="82"/>
      <c r="V42" s="82"/>
      <c r="W42" s="82"/>
      <c r="X42" s="82"/>
      <c r="Y42" s="82"/>
      <c r="Z42" s="82"/>
      <c r="AA42" s="82"/>
      <c r="AB42" s="80">
        <f t="shared" si="11"/>
        <v>0</v>
      </c>
      <c r="AC42" s="81"/>
      <c r="AD42" s="59"/>
      <c r="AE42" s="59" t="s">
        <v>129</v>
      </c>
      <c r="AF42" s="59">
        <f t="shared" si="13"/>
        <v>34</v>
      </c>
    </row>
    <row r="43" spans="1:956">
      <c r="A43" s="60" t="str">
        <f t="shared" si="12"/>
        <v>STA-35</v>
      </c>
      <c r="B43" s="61" t="s">
        <v>167</v>
      </c>
      <c r="C43" s="56" t="s">
        <v>128</v>
      </c>
      <c r="D43" s="82"/>
      <c r="E43" s="82"/>
      <c r="F43" s="82"/>
      <c r="G43" s="82"/>
      <c r="H43" s="82"/>
      <c r="I43" s="82"/>
      <c r="J43" s="82"/>
      <c r="K43" s="82"/>
      <c r="L43" s="82"/>
      <c r="M43" s="82"/>
      <c r="N43" s="82"/>
      <c r="O43" s="82"/>
      <c r="P43" s="82"/>
      <c r="Q43" s="82"/>
      <c r="R43" s="82"/>
      <c r="S43" s="82"/>
      <c r="T43" s="82"/>
      <c r="U43" s="82"/>
      <c r="V43" s="82"/>
      <c r="W43" s="82"/>
      <c r="X43" s="82"/>
      <c r="Y43" s="82"/>
      <c r="Z43" s="82"/>
      <c r="AA43" s="82"/>
      <c r="AB43" s="80">
        <f t="shared" si="11"/>
        <v>0</v>
      </c>
      <c r="AC43" s="81"/>
      <c r="AD43" s="59"/>
      <c r="AE43" s="59" t="s">
        <v>129</v>
      </c>
      <c r="AF43" s="59">
        <f t="shared" si="13"/>
        <v>35</v>
      </c>
    </row>
    <row r="44" spans="1:956" ht="29">
      <c r="A44" s="60" t="str">
        <f t="shared" si="12"/>
        <v>STA-36</v>
      </c>
      <c r="B44" s="61" t="s">
        <v>168</v>
      </c>
      <c r="C44" s="56" t="s">
        <v>152</v>
      </c>
      <c r="D44" s="82"/>
      <c r="E44" s="82"/>
      <c r="F44" s="82"/>
      <c r="G44" s="82"/>
      <c r="H44" s="82"/>
      <c r="I44" s="82"/>
      <c r="J44" s="82"/>
      <c r="K44" s="82"/>
      <c r="L44" s="82"/>
      <c r="M44" s="82"/>
      <c r="N44" s="82"/>
      <c r="O44" s="82"/>
      <c r="P44" s="82"/>
      <c r="Q44" s="82"/>
      <c r="R44" s="82"/>
      <c r="S44" s="82"/>
      <c r="T44" s="82"/>
      <c r="U44" s="82"/>
      <c r="V44" s="82"/>
      <c r="W44" s="82"/>
      <c r="X44" s="82"/>
      <c r="Y44" s="82"/>
      <c r="Z44" s="82"/>
      <c r="AA44" s="82"/>
      <c r="AB44" s="80">
        <f t="shared" si="11"/>
        <v>0</v>
      </c>
      <c r="AC44" s="81"/>
      <c r="AD44" s="59"/>
      <c r="AE44" s="59" t="s">
        <v>129</v>
      </c>
      <c r="AF44" s="59">
        <f t="shared" si="13"/>
        <v>36</v>
      </c>
    </row>
    <row r="45" spans="1:956" ht="29">
      <c r="A45" s="60" t="str">
        <f t="shared" si="12"/>
        <v>STA-37</v>
      </c>
      <c r="B45" s="61" t="s">
        <v>169</v>
      </c>
      <c r="C45" s="56" t="s">
        <v>152</v>
      </c>
      <c r="D45" s="82"/>
      <c r="E45" s="82"/>
      <c r="F45" s="82"/>
      <c r="G45" s="82"/>
      <c r="H45" s="82"/>
      <c r="I45" s="82"/>
      <c r="J45" s="82"/>
      <c r="K45" s="82"/>
      <c r="L45" s="82"/>
      <c r="M45" s="82"/>
      <c r="N45" s="82"/>
      <c r="O45" s="82"/>
      <c r="P45" s="82"/>
      <c r="Q45" s="82"/>
      <c r="R45" s="82"/>
      <c r="S45" s="82"/>
      <c r="T45" s="82"/>
      <c r="U45" s="82"/>
      <c r="V45" s="82"/>
      <c r="W45" s="82"/>
      <c r="X45" s="82"/>
      <c r="Y45" s="82"/>
      <c r="Z45" s="82"/>
      <c r="AA45" s="82"/>
      <c r="AB45" s="80">
        <f t="shared" si="11"/>
        <v>0</v>
      </c>
      <c r="AC45" s="81"/>
      <c r="AD45" s="59"/>
      <c r="AE45" s="59" t="s">
        <v>129</v>
      </c>
      <c r="AF45" s="59">
        <f t="shared" si="13"/>
        <v>37</v>
      </c>
    </row>
    <row r="46" spans="1:956" ht="29">
      <c r="A46" s="60" t="str">
        <f t="shared" si="12"/>
        <v>STA-38</v>
      </c>
      <c r="B46" s="61" t="s">
        <v>170</v>
      </c>
      <c r="C46" s="56" t="s">
        <v>152</v>
      </c>
      <c r="D46" s="82"/>
      <c r="E46" s="82"/>
      <c r="F46" s="82"/>
      <c r="G46" s="82"/>
      <c r="H46" s="82"/>
      <c r="I46" s="82"/>
      <c r="J46" s="82"/>
      <c r="K46" s="82"/>
      <c r="L46" s="82"/>
      <c r="M46" s="82"/>
      <c r="N46" s="82"/>
      <c r="O46" s="82"/>
      <c r="P46" s="82"/>
      <c r="Q46" s="82"/>
      <c r="R46" s="82"/>
      <c r="S46" s="82"/>
      <c r="T46" s="82"/>
      <c r="U46" s="82"/>
      <c r="V46" s="82"/>
      <c r="W46" s="82"/>
      <c r="X46" s="82"/>
      <c r="Y46" s="82"/>
      <c r="Z46" s="82"/>
      <c r="AA46" s="82"/>
      <c r="AB46" s="80">
        <f t="shared" si="11"/>
        <v>0</v>
      </c>
      <c r="AC46" s="81"/>
      <c r="AD46" s="59"/>
      <c r="AE46" s="59" t="s">
        <v>129</v>
      </c>
      <c r="AF46" s="59">
        <f t="shared" si="13"/>
        <v>38</v>
      </c>
    </row>
    <row r="47" spans="1:956" ht="29">
      <c r="A47" s="60" t="str">
        <f t="shared" si="12"/>
        <v>STA-39</v>
      </c>
      <c r="B47" s="61" t="s">
        <v>171</v>
      </c>
      <c r="C47" s="56" t="s">
        <v>152</v>
      </c>
      <c r="D47" s="82"/>
      <c r="E47" s="82"/>
      <c r="F47" s="82"/>
      <c r="G47" s="82"/>
      <c r="H47" s="82"/>
      <c r="I47" s="82"/>
      <c r="J47" s="82"/>
      <c r="K47" s="82"/>
      <c r="L47" s="82"/>
      <c r="M47" s="82"/>
      <c r="N47" s="82"/>
      <c r="O47" s="82"/>
      <c r="P47" s="82"/>
      <c r="Q47" s="82"/>
      <c r="R47" s="82"/>
      <c r="S47" s="82"/>
      <c r="T47" s="82"/>
      <c r="U47" s="82"/>
      <c r="V47" s="82"/>
      <c r="W47" s="82"/>
      <c r="X47" s="82"/>
      <c r="Y47" s="82"/>
      <c r="Z47" s="82"/>
      <c r="AA47" s="82"/>
      <c r="AB47" s="80">
        <f t="shared" si="11"/>
        <v>0</v>
      </c>
      <c r="AC47" s="81"/>
      <c r="AD47" s="59"/>
      <c r="AE47" s="59" t="s">
        <v>129</v>
      </c>
      <c r="AF47" s="59">
        <f t="shared" si="13"/>
        <v>39</v>
      </c>
    </row>
    <row r="48" spans="1:956" ht="29">
      <c r="A48" s="60" t="str">
        <f t="shared" si="12"/>
        <v>STA-40</v>
      </c>
      <c r="B48" s="61" t="s">
        <v>172</v>
      </c>
      <c r="C48" s="56" t="s">
        <v>152</v>
      </c>
      <c r="D48" s="82"/>
      <c r="E48" s="82"/>
      <c r="F48" s="82"/>
      <c r="G48" s="82"/>
      <c r="H48" s="82"/>
      <c r="I48" s="82"/>
      <c r="J48" s="82"/>
      <c r="K48" s="82"/>
      <c r="L48" s="82"/>
      <c r="M48" s="82"/>
      <c r="N48" s="82"/>
      <c r="O48" s="82"/>
      <c r="P48" s="82"/>
      <c r="Q48" s="82"/>
      <c r="R48" s="82"/>
      <c r="S48" s="82"/>
      <c r="T48" s="82"/>
      <c r="U48" s="82"/>
      <c r="V48" s="82"/>
      <c r="W48" s="82"/>
      <c r="X48" s="82"/>
      <c r="Y48" s="82"/>
      <c r="Z48" s="82"/>
      <c r="AA48" s="82"/>
      <c r="AB48" s="80">
        <f t="shared" si="11"/>
        <v>0</v>
      </c>
      <c r="AC48" s="81"/>
      <c r="AD48" s="59"/>
      <c r="AE48" s="59" t="s">
        <v>129</v>
      </c>
      <c r="AF48" s="59">
        <f t="shared" si="13"/>
        <v>40</v>
      </c>
    </row>
    <row r="49" spans="1:32">
      <c r="A49" s="60" t="str">
        <f t="shared" si="12"/>
        <v>STA-41</v>
      </c>
      <c r="B49" s="61" t="s">
        <v>173</v>
      </c>
      <c r="C49" s="56" t="s">
        <v>128</v>
      </c>
      <c r="D49" s="82"/>
      <c r="E49" s="82"/>
      <c r="F49" s="82"/>
      <c r="G49" s="82"/>
      <c r="H49" s="82"/>
      <c r="I49" s="82"/>
      <c r="J49" s="82"/>
      <c r="K49" s="82"/>
      <c r="L49" s="82"/>
      <c r="M49" s="82"/>
      <c r="N49" s="82"/>
      <c r="O49" s="82"/>
      <c r="P49" s="82"/>
      <c r="Q49" s="82"/>
      <c r="R49" s="82"/>
      <c r="S49" s="82"/>
      <c r="T49" s="82"/>
      <c r="U49" s="82"/>
      <c r="V49" s="82"/>
      <c r="W49" s="82"/>
      <c r="X49" s="82"/>
      <c r="Y49" s="82"/>
      <c r="Z49" s="82"/>
      <c r="AA49" s="82"/>
      <c r="AB49" s="80">
        <f t="shared" si="11"/>
        <v>0</v>
      </c>
      <c r="AC49" s="81"/>
      <c r="AD49" s="59"/>
      <c r="AE49" s="59" t="s">
        <v>129</v>
      </c>
      <c r="AF49" s="59">
        <f t="shared" si="13"/>
        <v>41</v>
      </c>
    </row>
    <row r="50" spans="1:32">
      <c r="A50" s="60" t="str">
        <f t="shared" si="12"/>
        <v>STA-42</v>
      </c>
      <c r="B50" s="61" t="s">
        <v>174</v>
      </c>
      <c r="C50" s="56" t="s">
        <v>128</v>
      </c>
      <c r="D50" s="82"/>
      <c r="E50" s="82"/>
      <c r="F50" s="82"/>
      <c r="G50" s="82"/>
      <c r="H50" s="82"/>
      <c r="I50" s="82"/>
      <c r="J50" s="82"/>
      <c r="K50" s="82"/>
      <c r="L50" s="82"/>
      <c r="M50" s="82"/>
      <c r="N50" s="82"/>
      <c r="O50" s="82"/>
      <c r="P50" s="82"/>
      <c r="Q50" s="82"/>
      <c r="R50" s="82"/>
      <c r="S50" s="82"/>
      <c r="T50" s="82"/>
      <c r="U50" s="82"/>
      <c r="V50" s="82"/>
      <c r="W50" s="82"/>
      <c r="X50" s="82"/>
      <c r="Y50" s="82"/>
      <c r="Z50" s="82"/>
      <c r="AA50" s="82"/>
      <c r="AB50" s="80">
        <f t="shared" si="11"/>
        <v>0</v>
      </c>
      <c r="AC50" s="81"/>
      <c r="AD50" s="59"/>
      <c r="AE50" s="59" t="s">
        <v>129</v>
      </c>
      <c r="AF50" s="59">
        <f t="shared" si="13"/>
        <v>42</v>
      </c>
    </row>
    <row r="51" spans="1:32">
      <c r="A51" s="60" t="str">
        <f t="shared" si="12"/>
        <v>STA-43</v>
      </c>
      <c r="B51" s="61" t="s">
        <v>175</v>
      </c>
      <c r="C51" s="56" t="s">
        <v>128</v>
      </c>
      <c r="D51" s="82"/>
      <c r="E51" s="82"/>
      <c r="F51" s="82"/>
      <c r="G51" s="82"/>
      <c r="H51" s="82"/>
      <c r="I51" s="82"/>
      <c r="J51" s="82"/>
      <c r="K51" s="82"/>
      <c r="L51" s="82"/>
      <c r="M51" s="82"/>
      <c r="N51" s="82"/>
      <c r="O51" s="82"/>
      <c r="P51" s="82"/>
      <c r="Q51" s="82"/>
      <c r="R51" s="82"/>
      <c r="S51" s="82"/>
      <c r="T51" s="82"/>
      <c r="U51" s="82"/>
      <c r="V51" s="82"/>
      <c r="W51" s="82"/>
      <c r="X51" s="82"/>
      <c r="Y51" s="82"/>
      <c r="Z51" s="82"/>
      <c r="AA51" s="82"/>
      <c r="AB51" s="80">
        <f t="shared" si="11"/>
        <v>0</v>
      </c>
      <c r="AC51" s="81"/>
      <c r="AD51" s="59"/>
      <c r="AE51" s="59" t="s">
        <v>129</v>
      </c>
      <c r="AF51" s="59">
        <f t="shared" si="13"/>
        <v>43</v>
      </c>
    </row>
    <row r="52" spans="1:32">
      <c r="A52" s="60" t="str">
        <f t="shared" si="12"/>
        <v>STA-44</v>
      </c>
      <c r="B52" s="61" t="s">
        <v>176</v>
      </c>
      <c r="C52" s="56" t="s">
        <v>128</v>
      </c>
      <c r="D52" s="82"/>
      <c r="E52" s="82"/>
      <c r="F52" s="82"/>
      <c r="G52" s="82"/>
      <c r="H52" s="82"/>
      <c r="I52" s="82"/>
      <c r="J52" s="82"/>
      <c r="K52" s="82"/>
      <c r="L52" s="82"/>
      <c r="M52" s="82"/>
      <c r="N52" s="82"/>
      <c r="O52" s="82"/>
      <c r="P52" s="82"/>
      <c r="Q52" s="82"/>
      <c r="R52" s="82"/>
      <c r="S52" s="82"/>
      <c r="T52" s="82"/>
      <c r="U52" s="82"/>
      <c r="V52" s="82"/>
      <c r="W52" s="82"/>
      <c r="X52" s="82"/>
      <c r="Y52" s="82"/>
      <c r="Z52" s="82"/>
      <c r="AA52" s="82"/>
      <c r="AB52" s="80">
        <f t="shared" si="11"/>
        <v>0</v>
      </c>
      <c r="AC52" s="81"/>
      <c r="AD52" s="59"/>
      <c r="AE52" s="59" t="s">
        <v>129</v>
      </c>
      <c r="AF52" s="59">
        <f t="shared" si="13"/>
        <v>44</v>
      </c>
    </row>
    <row r="53" spans="1:32">
      <c r="A53" s="60" t="str">
        <f t="shared" si="12"/>
        <v>STA-45</v>
      </c>
      <c r="B53" s="61" t="s">
        <v>177</v>
      </c>
      <c r="C53" s="56" t="s">
        <v>128</v>
      </c>
      <c r="D53" s="82"/>
      <c r="E53" s="82"/>
      <c r="F53" s="82"/>
      <c r="G53" s="82"/>
      <c r="H53" s="82"/>
      <c r="I53" s="82"/>
      <c r="J53" s="82"/>
      <c r="K53" s="82"/>
      <c r="L53" s="82"/>
      <c r="M53" s="82"/>
      <c r="N53" s="82"/>
      <c r="O53" s="82"/>
      <c r="P53" s="82"/>
      <c r="Q53" s="82"/>
      <c r="R53" s="82"/>
      <c r="S53" s="82"/>
      <c r="T53" s="82"/>
      <c r="U53" s="82"/>
      <c r="V53" s="82"/>
      <c r="W53" s="82"/>
      <c r="X53" s="82"/>
      <c r="Y53" s="82"/>
      <c r="Z53" s="82"/>
      <c r="AA53" s="82"/>
      <c r="AB53" s="80">
        <f t="shared" si="11"/>
        <v>0</v>
      </c>
      <c r="AC53" s="81"/>
      <c r="AD53" s="59"/>
      <c r="AE53" s="59" t="s">
        <v>129</v>
      </c>
      <c r="AF53" s="59">
        <f t="shared" si="13"/>
        <v>45</v>
      </c>
    </row>
    <row r="54" spans="1:32">
      <c r="A54" s="60" t="str">
        <f t="shared" si="12"/>
        <v>STA-46</v>
      </c>
      <c r="B54" s="61" t="s">
        <v>178</v>
      </c>
      <c r="C54" s="56" t="s">
        <v>128</v>
      </c>
      <c r="D54" s="82"/>
      <c r="E54" s="82"/>
      <c r="F54" s="82"/>
      <c r="G54" s="82"/>
      <c r="H54" s="82"/>
      <c r="I54" s="82"/>
      <c r="J54" s="82"/>
      <c r="K54" s="82"/>
      <c r="L54" s="82"/>
      <c r="M54" s="82"/>
      <c r="N54" s="82"/>
      <c r="O54" s="82"/>
      <c r="P54" s="82"/>
      <c r="Q54" s="82"/>
      <c r="R54" s="82"/>
      <c r="S54" s="82"/>
      <c r="T54" s="82"/>
      <c r="U54" s="82"/>
      <c r="V54" s="82"/>
      <c r="W54" s="82"/>
      <c r="X54" s="82"/>
      <c r="Y54" s="82"/>
      <c r="Z54" s="82"/>
      <c r="AA54" s="82"/>
      <c r="AB54" s="80">
        <f t="shared" si="11"/>
        <v>0</v>
      </c>
      <c r="AC54" s="81"/>
      <c r="AD54" s="59"/>
      <c r="AE54" s="59" t="s">
        <v>129</v>
      </c>
      <c r="AF54" s="59">
        <f t="shared" si="13"/>
        <v>46</v>
      </c>
    </row>
    <row r="55" spans="1:32">
      <c r="A55" s="60" t="str">
        <f t="shared" si="12"/>
        <v>STA-47</v>
      </c>
      <c r="B55" s="61" t="s">
        <v>179</v>
      </c>
      <c r="C55" s="56" t="s">
        <v>128</v>
      </c>
      <c r="D55" s="82"/>
      <c r="E55" s="82"/>
      <c r="F55" s="82"/>
      <c r="G55" s="82"/>
      <c r="H55" s="82"/>
      <c r="I55" s="82"/>
      <c r="J55" s="82"/>
      <c r="K55" s="82"/>
      <c r="L55" s="82"/>
      <c r="M55" s="82"/>
      <c r="N55" s="82"/>
      <c r="O55" s="82"/>
      <c r="P55" s="82"/>
      <c r="Q55" s="82"/>
      <c r="R55" s="82"/>
      <c r="S55" s="82"/>
      <c r="T55" s="82"/>
      <c r="U55" s="82"/>
      <c r="V55" s="82"/>
      <c r="W55" s="82"/>
      <c r="X55" s="82"/>
      <c r="Y55" s="82"/>
      <c r="Z55" s="82"/>
      <c r="AA55" s="82"/>
      <c r="AB55" s="80">
        <f t="shared" si="11"/>
        <v>0</v>
      </c>
      <c r="AC55" s="81"/>
      <c r="AD55" s="59"/>
      <c r="AE55" s="59" t="s">
        <v>129</v>
      </c>
      <c r="AF55" s="59">
        <f t="shared" si="13"/>
        <v>47</v>
      </c>
    </row>
    <row r="56" spans="1:32">
      <c r="A56" s="60" t="str">
        <f t="shared" si="12"/>
        <v>STA-48</v>
      </c>
      <c r="B56" s="61" t="s">
        <v>180</v>
      </c>
      <c r="C56" s="56" t="s">
        <v>128</v>
      </c>
      <c r="D56" s="82"/>
      <c r="E56" s="82"/>
      <c r="F56" s="82"/>
      <c r="G56" s="82"/>
      <c r="H56" s="82"/>
      <c r="I56" s="82"/>
      <c r="J56" s="82"/>
      <c r="K56" s="82"/>
      <c r="L56" s="82"/>
      <c r="M56" s="82"/>
      <c r="N56" s="82"/>
      <c r="O56" s="82"/>
      <c r="P56" s="82"/>
      <c r="Q56" s="82"/>
      <c r="R56" s="82"/>
      <c r="S56" s="82"/>
      <c r="T56" s="82"/>
      <c r="U56" s="82"/>
      <c r="V56" s="82"/>
      <c r="W56" s="82"/>
      <c r="X56" s="82"/>
      <c r="Y56" s="82"/>
      <c r="Z56" s="82"/>
      <c r="AA56" s="82"/>
      <c r="AB56" s="80">
        <f t="shared" si="11"/>
        <v>0</v>
      </c>
      <c r="AC56" s="81"/>
      <c r="AD56" s="59"/>
      <c r="AE56" s="59" t="s">
        <v>129</v>
      </c>
      <c r="AF56" s="59">
        <f t="shared" si="13"/>
        <v>48</v>
      </c>
    </row>
    <row r="57" spans="1:32">
      <c r="A57" s="60" t="str">
        <f t="shared" si="12"/>
        <v>STA-49</v>
      </c>
      <c r="B57" s="61" t="s">
        <v>276</v>
      </c>
      <c r="C57" s="56" t="s">
        <v>128</v>
      </c>
      <c r="D57" s="82"/>
      <c r="E57" s="82"/>
      <c r="F57" s="82"/>
      <c r="G57" s="82"/>
      <c r="H57" s="82"/>
      <c r="I57" s="82"/>
      <c r="J57" s="82"/>
      <c r="K57" s="82"/>
      <c r="L57" s="82"/>
      <c r="M57" s="82"/>
      <c r="N57" s="82"/>
      <c r="O57" s="82"/>
      <c r="P57" s="82"/>
      <c r="Q57" s="82"/>
      <c r="R57" s="82"/>
      <c r="S57" s="82"/>
      <c r="T57" s="82"/>
      <c r="U57" s="82"/>
      <c r="V57" s="82"/>
      <c r="W57" s="82"/>
      <c r="X57" s="82"/>
      <c r="Y57" s="82"/>
      <c r="Z57" s="82"/>
      <c r="AA57" s="82"/>
      <c r="AB57" s="80">
        <f t="shared" si="11"/>
        <v>0</v>
      </c>
      <c r="AC57" s="81"/>
      <c r="AD57" s="59"/>
      <c r="AE57" s="59" t="s">
        <v>129</v>
      </c>
      <c r="AF57" s="59">
        <f t="shared" si="13"/>
        <v>49</v>
      </c>
    </row>
    <row r="58" spans="1:32">
      <c r="A58" s="60" t="str">
        <f t="shared" si="12"/>
        <v>STA-50</v>
      </c>
      <c r="B58" s="61" t="s">
        <v>181</v>
      </c>
      <c r="C58" s="56" t="s">
        <v>128</v>
      </c>
      <c r="D58" s="82"/>
      <c r="E58" s="82"/>
      <c r="F58" s="82"/>
      <c r="G58" s="82"/>
      <c r="H58" s="82"/>
      <c r="I58" s="82"/>
      <c r="J58" s="82"/>
      <c r="K58" s="82"/>
      <c r="L58" s="82"/>
      <c r="M58" s="82"/>
      <c r="N58" s="82"/>
      <c r="O58" s="82"/>
      <c r="P58" s="82"/>
      <c r="Q58" s="82"/>
      <c r="R58" s="82"/>
      <c r="S58" s="82"/>
      <c r="T58" s="82"/>
      <c r="U58" s="82"/>
      <c r="V58" s="82"/>
      <c r="W58" s="82"/>
      <c r="X58" s="82"/>
      <c r="Y58" s="82"/>
      <c r="Z58" s="82"/>
      <c r="AA58" s="82"/>
      <c r="AB58" s="80">
        <f t="shared" si="11"/>
        <v>0</v>
      </c>
      <c r="AC58" s="81"/>
      <c r="AD58" s="59"/>
      <c r="AE58" s="59" t="s">
        <v>129</v>
      </c>
      <c r="AF58" s="59">
        <f t="shared" si="13"/>
        <v>50</v>
      </c>
    </row>
    <row r="59" spans="1:32">
      <c r="A59" s="60" t="str">
        <f t="shared" si="12"/>
        <v>STA-51</v>
      </c>
      <c r="B59" s="61" t="s">
        <v>277</v>
      </c>
      <c r="C59" s="56" t="s">
        <v>128</v>
      </c>
      <c r="D59" s="82"/>
      <c r="E59" s="82"/>
      <c r="F59" s="82"/>
      <c r="G59" s="82"/>
      <c r="H59" s="82"/>
      <c r="I59" s="82"/>
      <c r="J59" s="82"/>
      <c r="K59" s="82"/>
      <c r="L59" s="82"/>
      <c r="M59" s="82"/>
      <c r="N59" s="82"/>
      <c r="O59" s="82"/>
      <c r="P59" s="82"/>
      <c r="Q59" s="82"/>
      <c r="R59" s="82"/>
      <c r="S59" s="82"/>
      <c r="T59" s="82"/>
      <c r="U59" s="82"/>
      <c r="V59" s="82"/>
      <c r="W59" s="82"/>
      <c r="X59" s="82"/>
      <c r="Y59" s="82"/>
      <c r="Z59" s="82"/>
      <c r="AA59" s="82"/>
      <c r="AB59" s="80">
        <f t="shared" si="11"/>
        <v>0</v>
      </c>
      <c r="AC59" s="81"/>
      <c r="AD59" s="59"/>
      <c r="AE59" s="59" t="s">
        <v>129</v>
      </c>
      <c r="AF59" s="59">
        <f t="shared" si="13"/>
        <v>51</v>
      </c>
    </row>
    <row r="60" spans="1:32">
      <c r="A60" s="60" t="str">
        <f t="shared" si="12"/>
        <v>STA-52</v>
      </c>
      <c r="B60" s="61" t="s">
        <v>278</v>
      </c>
      <c r="C60" s="56" t="s">
        <v>128</v>
      </c>
      <c r="D60" s="82"/>
      <c r="E60" s="82"/>
      <c r="F60" s="82"/>
      <c r="G60" s="82"/>
      <c r="H60" s="82"/>
      <c r="I60" s="82"/>
      <c r="J60" s="82"/>
      <c r="K60" s="82"/>
      <c r="L60" s="82"/>
      <c r="M60" s="82"/>
      <c r="N60" s="82"/>
      <c r="O60" s="82"/>
      <c r="P60" s="82"/>
      <c r="Q60" s="82"/>
      <c r="R60" s="82"/>
      <c r="S60" s="82"/>
      <c r="T60" s="82"/>
      <c r="U60" s="82"/>
      <c r="V60" s="82"/>
      <c r="W60" s="82"/>
      <c r="X60" s="82"/>
      <c r="Y60" s="82"/>
      <c r="Z60" s="82"/>
      <c r="AA60" s="82"/>
      <c r="AB60" s="80">
        <f t="shared" si="11"/>
        <v>0</v>
      </c>
      <c r="AC60" s="81"/>
      <c r="AD60" s="59"/>
      <c r="AE60" s="59" t="s">
        <v>129</v>
      </c>
      <c r="AF60" s="59">
        <f t="shared" si="13"/>
        <v>52</v>
      </c>
    </row>
    <row r="61" spans="1:32">
      <c r="A61" s="60" t="str">
        <f t="shared" si="12"/>
        <v>STA-53</v>
      </c>
      <c r="B61" s="61" t="s">
        <v>279</v>
      </c>
      <c r="C61" s="56" t="s">
        <v>128</v>
      </c>
      <c r="D61" s="82"/>
      <c r="E61" s="82"/>
      <c r="F61" s="82"/>
      <c r="G61" s="82"/>
      <c r="H61" s="82"/>
      <c r="I61" s="82"/>
      <c r="J61" s="82"/>
      <c r="K61" s="82"/>
      <c r="L61" s="82"/>
      <c r="M61" s="82"/>
      <c r="N61" s="82"/>
      <c r="O61" s="82"/>
      <c r="P61" s="82"/>
      <c r="Q61" s="82"/>
      <c r="R61" s="82"/>
      <c r="S61" s="82"/>
      <c r="T61" s="82"/>
      <c r="U61" s="82"/>
      <c r="V61" s="82"/>
      <c r="W61" s="82"/>
      <c r="X61" s="82"/>
      <c r="Y61" s="82"/>
      <c r="Z61" s="82"/>
      <c r="AA61" s="82"/>
      <c r="AB61" s="80">
        <f t="shared" si="11"/>
        <v>0</v>
      </c>
      <c r="AC61" s="81"/>
      <c r="AD61" s="59"/>
      <c r="AE61" s="59" t="s">
        <v>129</v>
      </c>
      <c r="AF61" s="59">
        <f t="shared" si="13"/>
        <v>53</v>
      </c>
    </row>
    <row r="62" spans="1:32">
      <c r="A62" s="60" t="str">
        <f t="shared" si="12"/>
        <v>STA-54</v>
      </c>
      <c r="B62" s="61" t="s">
        <v>280</v>
      </c>
      <c r="C62" s="56" t="s">
        <v>128</v>
      </c>
      <c r="D62" s="82"/>
      <c r="E62" s="82"/>
      <c r="F62" s="82"/>
      <c r="G62" s="82"/>
      <c r="H62" s="82"/>
      <c r="I62" s="82"/>
      <c r="J62" s="82"/>
      <c r="K62" s="82"/>
      <c r="L62" s="82"/>
      <c r="M62" s="82"/>
      <c r="N62" s="82"/>
      <c r="O62" s="82"/>
      <c r="P62" s="82"/>
      <c r="Q62" s="82"/>
      <c r="R62" s="82"/>
      <c r="S62" s="82"/>
      <c r="T62" s="82"/>
      <c r="U62" s="82"/>
      <c r="V62" s="82"/>
      <c r="W62" s="82"/>
      <c r="X62" s="82"/>
      <c r="Y62" s="82"/>
      <c r="Z62" s="82"/>
      <c r="AA62" s="82"/>
      <c r="AB62" s="80">
        <f t="shared" si="11"/>
        <v>0</v>
      </c>
      <c r="AC62" s="81"/>
      <c r="AD62" s="59"/>
      <c r="AE62" s="59" t="s">
        <v>129</v>
      </c>
      <c r="AF62" s="59">
        <f t="shared" si="13"/>
        <v>54</v>
      </c>
    </row>
    <row r="63" spans="1:32">
      <c r="A63" s="60" t="str">
        <f t="shared" si="12"/>
        <v>STA-55</v>
      </c>
      <c r="B63" s="61" t="s">
        <v>281</v>
      </c>
      <c r="C63" s="56" t="s">
        <v>128</v>
      </c>
      <c r="D63" s="82"/>
      <c r="E63" s="82"/>
      <c r="F63" s="82"/>
      <c r="G63" s="82"/>
      <c r="H63" s="82"/>
      <c r="I63" s="82"/>
      <c r="J63" s="82"/>
      <c r="K63" s="82"/>
      <c r="L63" s="82"/>
      <c r="M63" s="82"/>
      <c r="N63" s="82"/>
      <c r="O63" s="82"/>
      <c r="P63" s="82"/>
      <c r="Q63" s="82"/>
      <c r="R63" s="82"/>
      <c r="S63" s="82"/>
      <c r="T63" s="82"/>
      <c r="U63" s="82"/>
      <c r="V63" s="82"/>
      <c r="W63" s="82"/>
      <c r="X63" s="82"/>
      <c r="Y63" s="82"/>
      <c r="Z63" s="82"/>
      <c r="AA63" s="82"/>
      <c r="AB63" s="80">
        <f t="shared" si="11"/>
        <v>0</v>
      </c>
      <c r="AC63" s="81"/>
      <c r="AD63" s="59"/>
      <c r="AE63" s="59" t="s">
        <v>129</v>
      </c>
      <c r="AF63" s="59">
        <f t="shared" si="13"/>
        <v>55</v>
      </c>
    </row>
    <row r="64" spans="1:32">
      <c r="A64" s="60" t="str">
        <f t="shared" si="12"/>
        <v>STA-56</v>
      </c>
      <c r="B64" s="61" t="s">
        <v>282</v>
      </c>
      <c r="C64" s="56" t="s">
        <v>128</v>
      </c>
      <c r="D64" s="82"/>
      <c r="E64" s="82"/>
      <c r="F64" s="82"/>
      <c r="G64" s="82"/>
      <c r="H64" s="82"/>
      <c r="I64" s="82"/>
      <c r="J64" s="82"/>
      <c r="K64" s="82"/>
      <c r="L64" s="82"/>
      <c r="M64" s="82"/>
      <c r="N64" s="82"/>
      <c r="O64" s="82"/>
      <c r="P64" s="82"/>
      <c r="Q64" s="82"/>
      <c r="R64" s="82"/>
      <c r="S64" s="82"/>
      <c r="T64" s="82"/>
      <c r="U64" s="82"/>
      <c r="V64" s="82"/>
      <c r="W64" s="82"/>
      <c r="X64" s="82"/>
      <c r="Y64" s="82"/>
      <c r="Z64" s="82"/>
      <c r="AA64" s="82"/>
      <c r="AB64" s="80">
        <f t="shared" si="11"/>
        <v>0</v>
      </c>
      <c r="AC64" s="81"/>
      <c r="AD64" s="59"/>
      <c r="AE64" s="59" t="s">
        <v>129</v>
      </c>
      <c r="AF64" s="59">
        <f t="shared" si="13"/>
        <v>56</v>
      </c>
    </row>
    <row r="65" spans="1:956">
      <c r="A65" s="60" t="str">
        <f t="shared" si="12"/>
        <v>STA-57</v>
      </c>
      <c r="B65" s="61" t="s">
        <v>283</v>
      </c>
      <c r="C65" s="56" t="s">
        <v>128</v>
      </c>
      <c r="D65" s="82"/>
      <c r="E65" s="82"/>
      <c r="F65" s="82"/>
      <c r="G65" s="82"/>
      <c r="H65" s="82"/>
      <c r="I65" s="82"/>
      <c r="J65" s="82"/>
      <c r="K65" s="82"/>
      <c r="L65" s="82"/>
      <c r="M65" s="82"/>
      <c r="N65" s="82"/>
      <c r="O65" s="82"/>
      <c r="P65" s="82"/>
      <c r="Q65" s="82"/>
      <c r="R65" s="82"/>
      <c r="S65" s="82"/>
      <c r="T65" s="82"/>
      <c r="U65" s="82"/>
      <c r="V65" s="82"/>
      <c r="W65" s="82"/>
      <c r="X65" s="82"/>
      <c r="Y65" s="82"/>
      <c r="Z65" s="82"/>
      <c r="AA65" s="82"/>
      <c r="AB65" s="80">
        <f t="shared" si="11"/>
        <v>0</v>
      </c>
      <c r="AC65" s="81"/>
      <c r="AD65" s="59"/>
      <c r="AE65" s="59" t="s">
        <v>129</v>
      </c>
      <c r="AF65" s="59">
        <f t="shared" si="13"/>
        <v>57</v>
      </c>
    </row>
    <row r="66" spans="1:956">
      <c r="A66" s="60" t="str">
        <f t="shared" si="12"/>
        <v>STA-58</v>
      </c>
      <c r="B66" s="61" t="s">
        <v>182</v>
      </c>
      <c r="C66" s="56" t="s">
        <v>128</v>
      </c>
      <c r="D66" s="82"/>
      <c r="E66" s="82"/>
      <c r="F66" s="82"/>
      <c r="G66" s="82"/>
      <c r="H66" s="82"/>
      <c r="I66" s="82"/>
      <c r="J66" s="82"/>
      <c r="K66" s="82"/>
      <c r="L66" s="82"/>
      <c r="M66" s="82"/>
      <c r="N66" s="82"/>
      <c r="O66" s="82"/>
      <c r="P66" s="82"/>
      <c r="Q66" s="82"/>
      <c r="R66" s="82"/>
      <c r="S66" s="82"/>
      <c r="T66" s="82"/>
      <c r="U66" s="82"/>
      <c r="V66" s="82"/>
      <c r="W66" s="82"/>
      <c r="X66" s="82"/>
      <c r="Y66" s="82"/>
      <c r="Z66" s="82"/>
      <c r="AA66" s="82"/>
      <c r="AB66" s="80">
        <f t="shared" si="11"/>
        <v>0</v>
      </c>
      <c r="AC66" s="81"/>
      <c r="AD66" s="59"/>
      <c r="AE66" s="59" t="s">
        <v>129</v>
      </c>
      <c r="AF66" s="59">
        <f t="shared" si="13"/>
        <v>58</v>
      </c>
    </row>
    <row r="67" spans="1:956">
      <c r="A67" s="60" t="str">
        <f t="shared" si="12"/>
        <v>STA-59</v>
      </c>
      <c r="B67" s="63" t="s">
        <v>183</v>
      </c>
      <c r="C67" s="56" t="s">
        <v>128</v>
      </c>
      <c r="D67" s="82"/>
      <c r="E67" s="82"/>
      <c r="F67" s="82"/>
      <c r="G67" s="82"/>
      <c r="H67" s="82"/>
      <c r="I67" s="82"/>
      <c r="J67" s="82"/>
      <c r="K67" s="82"/>
      <c r="L67" s="82"/>
      <c r="M67" s="82"/>
      <c r="N67" s="82"/>
      <c r="O67" s="82"/>
      <c r="P67" s="82"/>
      <c r="Q67" s="82"/>
      <c r="R67" s="82"/>
      <c r="S67" s="82"/>
      <c r="T67" s="82"/>
      <c r="U67" s="82"/>
      <c r="V67" s="82"/>
      <c r="W67" s="82"/>
      <c r="X67" s="82"/>
      <c r="Y67" s="82"/>
      <c r="Z67" s="82"/>
      <c r="AA67" s="82"/>
      <c r="AB67" s="80">
        <f t="shared" si="11"/>
        <v>0</v>
      </c>
      <c r="AC67" s="81"/>
      <c r="AD67" s="59" t="s">
        <v>184</v>
      </c>
      <c r="AE67" s="59" t="s">
        <v>129</v>
      </c>
      <c r="AF67" s="59">
        <f t="shared" si="13"/>
        <v>59</v>
      </c>
    </row>
    <row r="68" spans="1:956" s="96" customFormat="1">
      <c r="A68" s="91"/>
      <c r="B68" s="92" t="s">
        <v>185</v>
      </c>
      <c r="C68" s="91"/>
      <c r="D68" s="93">
        <f t="shared" ref="D68:AB68" si="15">SUM(D8:D32)</f>
        <v>0</v>
      </c>
      <c r="E68" s="93">
        <f t="shared" si="15"/>
        <v>0</v>
      </c>
      <c r="F68" s="93">
        <f t="shared" si="15"/>
        <v>0</v>
      </c>
      <c r="G68" s="93">
        <f t="shared" si="15"/>
        <v>0</v>
      </c>
      <c r="H68" s="93">
        <f t="shared" si="15"/>
        <v>0</v>
      </c>
      <c r="I68" s="93">
        <f t="shared" si="15"/>
        <v>0</v>
      </c>
      <c r="J68" s="93">
        <f t="shared" si="15"/>
        <v>0</v>
      </c>
      <c r="K68" s="93">
        <f t="shared" si="15"/>
        <v>0</v>
      </c>
      <c r="L68" s="93">
        <f t="shared" si="15"/>
        <v>0</v>
      </c>
      <c r="M68" s="93">
        <f t="shared" si="15"/>
        <v>0</v>
      </c>
      <c r="N68" s="93">
        <f t="shared" si="15"/>
        <v>0</v>
      </c>
      <c r="O68" s="93">
        <f t="shared" si="15"/>
        <v>0</v>
      </c>
      <c r="P68" s="93">
        <f t="shared" si="15"/>
        <v>0</v>
      </c>
      <c r="Q68" s="93">
        <f t="shared" si="15"/>
        <v>0</v>
      </c>
      <c r="R68" s="93">
        <f t="shared" si="15"/>
        <v>0</v>
      </c>
      <c r="S68" s="93">
        <f t="shared" si="15"/>
        <v>0</v>
      </c>
      <c r="T68" s="93">
        <f t="shared" si="15"/>
        <v>0</v>
      </c>
      <c r="U68" s="93">
        <f t="shared" si="15"/>
        <v>0</v>
      </c>
      <c r="V68" s="93">
        <f t="shared" si="15"/>
        <v>0</v>
      </c>
      <c r="W68" s="93">
        <f t="shared" si="15"/>
        <v>0</v>
      </c>
      <c r="X68" s="93">
        <f t="shared" si="15"/>
        <v>0</v>
      </c>
      <c r="Y68" s="93">
        <f t="shared" si="15"/>
        <v>0</v>
      </c>
      <c r="Z68" s="93">
        <f t="shared" si="15"/>
        <v>0</v>
      </c>
      <c r="AA68" s="93">
        <f t="shared" si="15"/>
        <v>0</v>
      </c>
      <c r="AB68" s="93">
        <f t="shared" si="15"/>
        <v>0</v>
      </c>
      <c r="AC68" s="94" t="str">
        <f>B68</f>
        <v>Vendor Resources</v>
      </c>
      <c r="AD68" s="95"/>
      <c r="AE68" s="95"/>
      <c r="AF68" s="95"/>
      <c r="AG68" s="37"/>
      <c r="AH68" s="37"/>
      <c r="AI68" s="37"/>
      <c r="AJ68" s="37"/>
      <c r="AK68" s="37"/>
      <c r="AL68" s="37"/>
      <c r="AM68" s="37"/>
      <c r="AN68" s="37"/>
      <c r="AO68" s="37"/>
      <c r="AP68" s="37"/>
      <c r="AQ68" s="37"/>
      <c r="AR68" s="37"/>
      <c r="AS68" s="37"/>
      <c r="AT68" s="37"/>
      <c r="AU68" s="37"/>
      <c r="AV68" s="37"/>
      <c r="AW68" s="37"/>
      <c r="AX68" s="37"/>
      <c r="AY68" s="37"/>
      <c r="AZ68" s="37"/>
      <c r="BA68" s="37"/>
      <c r="BB68" s="37"/>
      <c r="BC68" s="37"/>
      <c r="BD68" s="37"/>
      <c r="BE68" s="37"/>
      <c r="BF68" s="37"/>
      <c r="BG68" s="37"/>
      <c r="BH68" s="37"/>
      <c r="BI68" s="37"/>
      <c r="BJ68" s="37"/>
      <c r="BK68" s="37"/>
      <c r="BL68" s="37"/>
      <c r="BM68" s="37"/>
      <c r="BN68" s="37"/>
      <c r="BO68" s="37"/>
      <c r="BP68" s="37"/>
      <c r="BQ68" s="37"/>
      <c r="BR68" s="37"/>
      <c r="BS68" s="37"/>
      <c r="BT68" s="37"/>
      <c r="BU68" s="37"/>
      <c r="BV68" s="37"/>
      <c r="BW68" s="37"/>
      <c r="BX68" s="37"/>
      <c r="BY68" s="37"/>
      <c r="BZ68" s="37"/>
      <c r="CA68" s="37"/>
      <c r="CB68" s="37"/>
      <c r="CC68" s="37"/>
      <c r="CD68" s="37"/>
      <c r="CE68" s="37"/>
      <c r="CF68" s="37"/>
      <c r="CG68" s="37"/>
      <c r="CH68" s="37"/>
      <c r="CI68" s="37"/>
      <c r="CJ68" s="37"/>
      <c r="CK68" s="37"/>
      <c r="CL68" s="37"/>
      <c r="CM68" s="37"/>
      <c r="CN68" s="37"/>
      <c r="CO68" s="37"/>
      <c r="CP68" s="37"/>
      <c r="CQ68" s="37"/>
      <c r="CR68" s="37"/>
      <c r="CS68" s="37"/>
      <c r="CT68" s="37"/>
      <c r="CU68" s="37"/>
      <c r="CV68" s="37"/>
      <c r="CW68" s="37"/>
      <c r="CX68" s="37"/>
      <c r="CY68" s="37"/>
      <c r="CZ68" s="37"/>
      <c r="DA68" s="37"/>
      <c r="DB68" s="37"/>
      <c r="DC68" s="37"/>
      <c r="DD68" s="37"/>
      <c r="DE68" s="37"/>
      <c r="DF68" s="37"/>
      <c r="DG68" s="37"/>
      <c r="DH68" s="37"/>
      <c r="DI68" s="37"/>
      <c r="DJ68" s="37"/>
      <c r="DK68" s="37"/>
      <c r="DL68" s="37"/>
      <c r="DM68" s="37"/>
      <c r="DN68" s="37"/>
      <c r="DO68" s="37"/>
      <c r="DP68" s="37"/>
      <c r="DQ68" s="37"/>
      <c r="DR68" s="37"/>
      <c r="DS68" s="37"/>
      <c r="DT68" s="37"/>
      <c r="DU68" s="37"/>
      <c r="DV68" s="37"/>
      <c r="DW68" s="37"/>
      <c r="DX68" s="37"/>
      <c r="DY68" s="37"/>
      <c r="DZ68" s="37"/>
      <c r="EA68" s="37"/>
      <c r="EB68" s="37"/>
      <c r="EC68" s="37"/>
      <c r="ED68" s="37"/>
      <c r="EE68" s="37"/>
      <c r="EF68" s="37"/>
      <c r="EG68" s="37"/>
      <c r="EH68" s="37"/>
      <c r="EI68" s="37"/>
      <c r="EJ68" s="37"/>
      <c r="EK68" s="37"/>
      <c r="EL68" s="37"/>
      <c r="EM68" s="37"/>
      <c r="EN68" s="37"/>
      <c r="EO68" s="37"/>
      <c r="EP68" s="37"/>
      <c r="EQ68" s="37"/>
      <c r="ER68" s="37"/>
      <c r="ES68" s="37"/>
      <c r="ET68" s="37"/>
      <c r="EU68" s="37"/>
      <c r="EV68" s="37"/>
      <c r="EW68" s="37"/>
      <c r="EX68" s="37"/>
      <c r="EY68" s="37"/>
      <c r="EZ68" s="37"/>
      <c r="FA68" s="37"/>
      <c r="FB68" s="37"/>
      <c r="FC68" s="37"/>
      <c r="FD68" s="37"/>
      <c r="FE68" s="37"/>
      <c r="FF68" s="37"/>
      <c r="FG68" s="37"/>
      <c r="FH68" s="37"/>
      <c r="FI68" s="37"/>
      <c r="FJ68" s="37"/>
      <c r="FK68" s="37"/>
      <c r="FL68" s="37"/>
      <c r="FM68" s="37"/>
      <c r="FN68" s="37"/>
      <c r="FO68" s="37"/>
      <c r="FP68" s="37"/>
      <c r="FQ68" s="37"/>
      <c r="FR68" s="37"/>
      <c r="FS68" s="37"/>
      <c r="FT68" s="37"/>
      <c r="FU68" s="37"/>
      <c r="FV68" s="37"/>
      <c r="FW68" s="37"/>
      <c r="FX68" s="37"/>
      <c r="FY68" s="37"/>
      <c r="FZ68" s="37"/>
      <c r="GA68" s="37"/>
      <c r="GB68" s="37"/>
      <c r="GC68" s="37"/>
      <c r="GD68" s="37"/>
      <c r="GE68" s="37"/>
      <c r="GF68" s="37"/>
      <c r="GG68" s="37"/>
      <c r="GH68" s="37"/>
      <c r="GI68" s="37"/>
      <c r="GJ68" s="37"/>
      <c r="GK68" s="37"/>
      <c r="GL68" s="37"/>
      <c r="GM68" s="37"/>
      <c r="GN68" s="37"/>
      <c r="GO68" s="37"/>
      <c r="GP68" s="37"/>
      <c r="GQ68" s="37"/>
      <c r="GR68" s="37"/>
      <c r="GS68" s="37"/>
      <c r="GT68" s="37"/>
      <c r="GU68" s="37"/>
      <c r="GV68" s="37"/>
      <c r="GW68" s="37"/>
      <c r="GX68" s="37"/>
      <c r="GY68" s="37"/>
      <c r="GZ68" s="37"/>
      <c r="HA68" s="37"/>
      <c r="HB68" s="37"/>
      <c r="HC68" s="37"/>
      <c r="HD68" s="37"/>
      <c r="HE68" s="37"/>
      <c r="HF68" s="37"/>
      <c r="HG68" s="37"/>
      <c r="HH68" s="37"/>
      <c r="HI68" s="37"/>
      <c r="HJ68" s="37"/>
      <c r="HK68" s="37"/>
      <c r="HL68" s="37"/>
      <c r="HM68" s="37"/>
      <c r="HN68" s="37"/>
      <c r="HO68" s="37"/>
      <c r="HP68" s="37"/>
      <c r="HQ68" s="37"/>
      <c r="HR68" s="37"/>
      <c r="HS68" s="37"/>
      <c r="HT68" s="37"/>
      <c r="HU68" s="37"/>
      <c r="HV68" s="37"/>
      <c r="HW68" s="37"/>
      <c r="HX68" s="37"/>
      <c r="HY68" s="37"/>
      <c r="HZ68" s="37"/>
      <c r="IA68" s="37"/>
      <c r="IB68" s="37"/>
      <c r="IC68" s="37"/>
      <c r="ID68" s="37"/>
      <c r="IE68" s="37"/>
      <c r="IF68" s="37"/>
      <c r="IG68" s="37"/>
      <c r="IH68" s="37"/>
      <c r="II68" s="37"/>
      <c r="IJ68" s="37"/>
      <c r="IK68" s="37"/>
      <c r="IL68" s="37"/>
      <c r="IM68" s="37"/>
      <c r="IN68" s="37"/>
      <c r="IO68" s="37"/>
      <c r="IP68" s="37"/>
      <c r="IQ68" s="37"/>
      <c r="IR68" s="37"/>
      <c r="IS68" s="37"/>
      <c r="IT68" s="37"/>
      <c r="IU68" s="37"/>
      <c r="IV68" s="37"/>
      <c r="IW68" s="37"/>
      <c r="IX68" s="37"/>
      <c r="IY68" s="37"/>
      <c r="IZ68" s="37"/>
      <c r="JA68" s="37"/>
      <c r="JB68" s="37"/>
      <c r="JC68" s="37"/>
      <c r="JD68" s="37"/>
      <c r="JE68" s="37"/>
      <c r="JF68" s="37"/>
      <c r="JG68" s="37"/>
      <c r="JH68" s="37"/>
      <c r="JI68" s="37"/>
      <c r="JJ68" s="37"/>
      <c r="JK68" s="37"/>
      <c r="JL68" s="37"/>
      <c r="JM68" s="37"/>
      <c r="JN68" s="37"/>
      <c r="JO68" s="37"/>
      <c r="JP68" s="37"/>
      <c r="JQ68" s="37"/>
      <c r="JR68" s="37"/>
      <c r="JS68" s="37"/>
      <c r="JT68" s="37"/>
      <c r="JU68" s="37"/>
      <c r="JV68" s="37"/>
      <c r="JW68" s="37"/>
      <c r="JX68" s="37"/>
      <c r="JY68" s="37"/>
      <c r="JZ68" s="37"/>
      <c r="KA68" s="37"/>
      <c r="KB68" s="37"/>
      <c r="KC68" s="37"/>
      <c r="KD68" s="37"/>
      <c r="KE68" s="37"/>
      <c r="KF68" s="37"/>
      <c r="KG68" s="37"/>
      <c r="KH68" s="37"/>
      <c r="KI68" s="37"/>
      <c r="KJ68" s="37"/>
      <c r="KK68" s="37"/>
      <c r="KL68" s="37"/>
      <c r="KM68" s="37"/>
      <c r="KN68" s="37"/>
      <c r="KO68" s="37"/>
      <c r="KP68" s="37"/>
      <c r="KQ68" s="37"/>
      <c r="KR68" s="37"/>
      <c r="KS68" s="37"/>
      <c r="KT68" s="37"/>
      <c r="KU68" s="37"/>
      <c r="KV68" s="37"/>
      <c r="KW68" s="37"/>
      <c r="KX68" s="37"/>
      <c r="KY68" s="37"/>
      <c r="KZ68" s="37"/>
      <c r="LA68" s="37"/>
      <c r="LB68" s="37"/>
      <c r="LC68" s="37"/>
      <c r="LD68" s="37"/>
      <c r="LE68" s="37"/>
      <c r="LF68" s="37"/>
      <c r="LG68" s="37"/>
      <c r="LH68" s="37"/>
      <c r="LI68" s="37"/>
      <c r="LJ68" s="37"/>
      <c r="LK68" s="37"/>
      <c r="LL68" s="37"/>
      <c r="LM68" s="37"/>
      <c r="LN68" s="37"/>
      <c r="LO68" s="37"/>
      <c r="LP68" s="37"/>
      <c r="LQ68" s="37"/>
      <c r="LR68" s="37"/>
      <c r="LS68" s="37"/>
      <c r="LT68" s="37"/>
      <c r="LU68" s="37"/>
      <c r="LV68" s="37"/>
      <c r="LW68" s="37"/>
      <c r="LX68" s="37"/>
      <c r="LY68" s="37"/>
      <c r="LZ68" s="37"/>
      <c r="MA68" s="37"/>
      <c r="MB68" s="37"/>
      <c r="MC68" s="37"/>
      <c r="MD68" s="37"/>
      <c r="ME68" s="37"/>
      <c r="MF68" s="37"/>
      <c r="MG68" s="37"/>
      <c r="MH68" s="37"/>
      <c r="MI68" s="37"/>
      <c r="MJ68" s="37"/>
      <c r="MK68" s="37"/>
      <c r="ML68" s="37"/>
      <c r="MM68" s="37"/>
      <c r="MN68" s="37"/>
      <c r="MO68" s="37"/>
      <c r="MP68" s="37"/>
      <c r="MQ68" s="37"/>
      <c r="MR68" s="37"/>
      <c r="MS68" s="37"/>
      <c r="MT68" s="37"/>
      <c r="MU68" s="37"/>
      <c r="MV68" s="37"/>
      <c r="MW68" s="37"/>
      <c r="MX68" s="37"/>
      <c r="MY68" s="37"/>
      <c r="MZ68" s="37"/>
      <c r="NA68" s="37"/>
      <c r="NB68" s="37"/>
      <c r="NC68" s="37"/>
      <c r="ND68" s="37"/>
      <c r="NE68" s="37"/>
      <c r="NF68" s="37"/>
      <c r="NG68" s="37"/>
      <c r="NH68" s="37"/>
      <c r="NI68" s="37"/>
      <c r="NJ68" s="37"/>
      <c r="NK68" s="37"/>
      <c r="NL68" s="37"/>
      <c r="NM68" s="37"/>
      <c r="NN68" s="37"/>
      <c r="NO68" s="37"/>
      <c r="NP68" s="37"/>
      <c r="NQ68" s="37"/>
      <c r="NR68" s="37"/>
      <c r="NS68" s="37"/>
      <c r="NT68" s="37"/>
      <c r="NU68" s="37"/>
      <c r="NV68" s="37"/>
      <c r="NW68" s="37"/>
      <c r="NX68" s="37"/>
      <c r="NY68" s="37"/>
      <c r="NZ68" s="37"/>
      <c r="OA68" s="37"/>
      <c r="OB68" s="37"/>
      <c r="OC68" s="37"/>
      <c r="OD68" s="37"/>
      <c r="OE68" s="37"/>
      <c r="OF68" s="37"/>
      <c r="OG68" s="37"/>
      <c r="OH68" s="37"/>
      <c r="OI68" s="37"/>
      <c r="OJ68" s="37"/>
      <c r="OK68" s="37"/>
      <c r="OL68" s="37"/>
      <c r="OM68" s="37"/>
      <c r="ON68" s="37"/>
      <c r="OO68" s="37"/>
      <c r="OP68" s="37"/>
      <c r="OQ68" s="37"/>
      <c r="OR68" s="37"/>
      <c r="OS68" s="37"/>
      <c r="OT68" s="37"/>
      <c r="OU68" s="37"/>
      <c r="OV68" s="37"/>
      <c r="OW68" s="37"/>
      <c r="OX68" s="37"/>
      <c r="OY68" s="37"/>
      <c r="OZ68" s="37"/>
      <c r="PA68" s="37"/>
      <c r="PB68" s="37"/>
      <c r="PC68" s="37"/>
      <c r="PD68" s="37"/>
      <c r="PE68" s="37"/>
      <c r="PF68" s="37"/>
      <c r="PG68" s="37"/>
      <c r="PH68" s="37"/>
      <c r="PI68" s="37"/>
      <c r="PJ68" s="37"/>
      <c r="PK68" s="37"/>
      <c r="PL68" s="37"/>
      <c r="PM68" s="37"/>
      <c r="PN68" s="37"/>
      <c r="PO68" s="37"/>
      <c r="PP68" s="37"/>
      <c r="PQ68" s="37"/>
      <c r="PR68" s="37"/>
      <c r="PS68" s="37"/>
      <c r="PT68" s="37"/>
      <c r="PU68" s="37"/>
      <c r="PV68" s="37"/>
      <c r="PW68" s="37"/>
      <c r="PX68" s="37"/>
      <c r="PY68" s="37"/>
      <c r="PZ68" s="37"/>
      <c r="QA68" s="37"/>
      <c r="QB68" s="37"/>
      <c r="QC68" s="37"/>
      <c r="QD68" s="37"/>
      <c r="QE68" s="37"/>
      <c r="QF68" s="37"/>
      <c r="QG68" s="37"/>
      <c r="QH68" s="37"/>
      <c r="QI68" s="37"/>
      <c r="QJ68" s="37"/>
      <c r="QK68" s="37"/>
      <c r="QL68" s="37"/>
      <c r="QM68" s="37"/>
      <c r="QN68" s="37"/>
      <c r="QO68" s="37"/>
      <c r="QP68" s="37"/>
      <c r="QQ68" s="37"/>
      <c r="QR68" s="37"/>
      <c r="QS68" s="37"/>
      <c r="QT68" s="37"/>
      <c r="QU68" s="37"/>
      <c r="QV68" s="37"/>
      <c r="QW68" s="37"/>
      <c r="QX68" s="37"/>
      <c r="QY68" s="37"/>
      <c r="QZ68" s="37"/>
      <c r="RA68" s="37"/>
      <c r="RB68" s="37"/>
      <c r="RC68" s="37"/>
      <c r="RD68" s="37"/>
      <c r="RE68" s="37"/>
      <c r="RF68" s="37"/>
      <c r="RG68" s="37"/>
      <c r="RH68" s="37"/>
      <c r="RI68" s="37"/>
      <c r="RJ68" s="37"/>
      <c r="RK68" s="37"/>
      <c r="RL68" s="37"/>
      <c r="RM68" s="37"/>
      <c r="RN68" s="37"/>
      <c r="RO68" s="37"/>
      <c r="RP68" s="37"/>
      <c r="RQ68" s="37"/>
      <c r="RR68" s="37"/>
      <c r="RS68" s="37"/>
      <c r="RT68" s="37"/>
      <c r="RU68" s="37"/>
      <c r="RV68" s="37"/>
      <c r="RW68" s="37"/>
      <c r="RX68" s="37"/>
      <c r="RY68" s="37"/>
      <c r="RZ68" s="37"/>
      <c r="SA68" s="37"/>
      <c r="SB68" s="37"/>
      <c r="SC68" s="37"/>
      <c r="SD68" s="37"/>
      <c r="SE68" s="37"/>
      <c r="SF68" s="37"/>
      <c r="SG68" s="37"/>
      <c r="SH68" s="37"/>
      <c r="SI68" s="37"/>
      <c r="SJ68" s="37"/>
      <c r="SK68" s="37"/>
      <c r="SL68" s="37"/>
      <c r="SM68" s="37"/>
      <c r="SN68" s="37"/>
      <c r="SO68" s="37"/>
      <c r="SP68" s="37"/>
      <c r="SQ68" s="37"/>
      <c r="SR68" s="37"/>
      <c r="SS68" s="37"/>
      <c r="ST68" s="37"/>
      <c r="SU68" s="37"/>
      <c r="SV68" s="37"/>
      <c r="SW68" s="37"/>
      <c r="SX68" s="37"/>
      <c r="SY68" s="37"/>
      <c r="SZ68" s="37"/>
      <c r="TA68" s="37"/>
      <c r="TB68" s="37"/>
      <c r="TC68" s="37"/>
      <c r="TD68" s="37"/>
      <c r="TE68" s="37"/>
      <c r="TF68" s="37"/>
      <c r="TG68" s="37"/>
      <c r="TH68" s="37"/>
      <c r="TI68" s="37"/>
      <c r="TJ68" s="37"/>
      <c r="TK68" s="37"/>
      <c r="TL68" s="37"/>
      <c r="TM68" s="37"/>
      <c r="TN68" s="37"/>
      <c r="TO68" s="37"/>
      <c r="TP68" s="37"/>
      <c r="TQ68" s="37"/>
      <c r="TR68" s="37"/>
      <c r="TS68" s="37"/>
      <c r="TT68" s="37"/>
      <c r="TU68" s="37"/>
      <c r="TV68" s="37"/>
      <c r="TW68" s="37"/>
      <c r="TX68" s="37"/>
      <c r="TY68" s="37"/>
      <c r="TZ68" s="37"/>
      <c r="UA68" s="37"/>
      <c r="UB68" s="37"/>
      <c r="UC68" s="37"/>
      <c r="UD68" s="37"/>
      <c r="UE68" s="37"/>
      <c r="UF68" s="37"/>
      <c r="UG68" s="37"/>
      <c r="UH68" s="37"/>
      <c r="UI68" s="37"/>
      <c r="UJ68" s="37"/>
      <c r="UK68" s="37"/>
      <c r="UL68" s="37"/>
      <c r="UM68" s="37"/>
      <c r="UN68" s="37"/>
      <c r="UO68" s="37"/>
      <c r="UP68" s="37"/>
      <c r="UQ68" s="37"/>
      <c r="UR68" s="37"/>
      <c r="US68" s="37"/>
      <c r="UT68" s="37"/>
      <c r="UU68" s="37"/>
      <c r="UV68" s="37"/>
      <c r="UW68" s="37"/>
      <c r="UX68" s="37"/>
      <c r="UY68" s="37"/>
      <c r="UZ68" s="37"/>
      <c r="VA68" s="37"/>
      <c r="VB68" s="37"/>
      <c r="VC68" s="37"/>
      <c r="VD68" s="37"/>
      <c r="VE68" s="37"/>
      <c r="VF68" s="37"/>
      <c r="VG68" s="37"/>
      <c r="VH68" s="37"/>
      <c r="VI68" s="37"/>
      <c r="VJ68" s="37"/>
      <c r="VK68" s="37"/>
      <c r="VL68" s="37"/>
      <c r="VM68" s="37"/>
      <c r="VN68" s="37"/>
      <c r="VO68" s="37"/>
      <c r="VP68" s="37"/>
      <c r="VQ68" s="37"/>
      <c r="VR68" s="37"/>
      <c r="VS68" s="37"/>
      <c r="VT68" s="37"/>
      <c r="VU68" s="37"/>
      <c r="VV68" s="37"/>
      <c r="VW68" s="37"/>
      <c r="VX68" s="37"/>
      <c r="VY68" s="37"/>
      <c r="VZ68" s="37"/>
      <c r="WA68" s="37"/>
      <c r="WB68" s="37"/>
      <c r="WC68" s="37"/>
      <c r="WD68" s="37"/>
      <c r="WE68" s="37"/>
      <c r="WF68" s="37"/>
      <c r="WG68" s="37"/>
      <c r="WH68" s="37"/>
      <c r="WI68" s="37"/>
      <c r="WJ68" s="37"/>
      <c r="WK68" s="37"/>
      <c r="WL68" s="37"/>
      <c r="WM68" s="37"/>
      <c r="WN68" s="37"/>
      <c r="WO68" s="37"/>
      <c r="WP68" s="37"/>
      <c r="WQ68" s="37"/>
      <c r="WR68" s="37"/>
      <c r="WS68" s="37"/>
      <c r="WT68" s="37"/>
      <c r="WU68" s="37"/>
      <c r="WV68" s="37"/>
      <c r="WW68" s="37"/>
      <c r="WX68" s="37"/>
      <c r="WY68" s="37"/>
      <c r="WZ68" s="37"/>
      <c r="XA68" s="37"/>
      <c r="XB68" s="37"/>
      <c r="XC68" s="37"/>
      <c r="XD68" s="37"/>
      <c r="XE68" s="37"/>
      <c r="XF68" s="37"/>
      <c r="XG68" s="37"/>
      <c r="XH68" s="37"/>
      <c r="XI68" s="37"/>
      <c r="XJ68" s="37"/>
      <c r="XK68" s="37"/>
      <c r="XL68" s="37"/>
      <c r="XM68" s="37"/>
      <c r="XN68" s="37"/>
      <c r="XO68" s="37"/>
      <c r="XP68" s="37"/>
      <c r="XQ68" s="37"/>
      <c r="XR68" s="37"/>
      <c r="XS68" s="37"/>
      <c r="XT68" s="37"/>
      <c r="XU68" s="37"/>
      <c r="XV68" s="37"/>
      <c r="XW68" s="37"/>
      <c r="XX68" s="37"/>
      <c r="XY68" s="37"/>
      <c r="XZ68" s="37"/>
      <c r="YA68" s="37"/>
      <c r="YB68" s="37"/>
      <c r="YC68" s="37"/>
      <c r="YD68" s="37"/>
      <c r="YE68" s="37"/>
      <c r="YF68" s="37"/>
      <c r="YG68" s="37"/>
      <c r="YH68" s="37"/>
      <c r="YI68" s="37"/>
      <c r="YJ68" s="37"/>
      <c r="YK68" s="37"/>
      <c r="YL68" s="37"/>
      <c r="YM68" s="37"/>
      <c r="YN68" s="37"/>
      <c r="YO68" s="37"/>
      <c r="YP68" s="37"/>
      <c r="YQ68" s="37"/>
      <c r="YR68" s="37"/>
      <c r="YS68" s="37"/>
      <c r="YT68" s="37"/>
      <c r="YU68" s="37"/>
      <c r="YV68" s="37"/>
      <c r="YW68" s="37"/>
      <c r="YX68" s="37"/>
      <c r="YY68" s="37"/>
      <c r="YZ68" s="37"/>
      <c r="ZA68" s="37"/>
      <c r="ZB68" s="37"/>
      <c r="ZC68" s="37"/>
      <c r="ZD68" s="37"/>
      <c r="ZE68" s="37"/>
      <c r="ZF68" s="37"/>
      <c r="ZG68" s="37"/>
      <c r="ZH68" s="37"/>
      <c r="ZI68" s="37"/>
      <c r="ZJ68" s="37"/>
      <c r="ZK68" s="37"/>
      <c r="ZL68" s="37"/>
      <c r="ZM68" s="37"/>
      <c r="ZN68" s="37"/>
      <c r="ZO68" s="37"/>
      <c r="ZP68" s="37"/>
      <c r="ZQ68" s="37"/>
      <c r="ZR68" s="37"/>
      <c r="ZS68" s="37"/>
      <c r="ZT68" s="37"/>
      <c r="ZU68" s="37"/>
      <c r="ZV68" s="37"/>
      <c r="ZW68" s="37"/>
      <c r="ZX68" s="37"/>
      <c r="ZY68" s="37"/>
      <c r="ZZ68" s="37"/>
      <c r="AAA68" s="37"/>
      <c r="AAB68" s="37"/>
      <c r="AAC68" s="37"/>
      <c r="AAD68" s="37"/>
      <c r="AAE68" s="37"/>
      <c r="AAF68" s="37"/>
      <c r="AAG68" s="37"/>
      <c r="AAH68" s="37"/>
      <c r="AAI68" s="37"/>
      <c r="AAJ68" s="37"/>
      <c r="AAK68" s="37"/>
      <c r="AAL68" s="37"/>
      <c r="AAM68" s="37"/>
      <c r="AAN68" s="37"/>
      <c r="AAO68" s="37"/>
      <c r="AAP68" s="37"/>
      <c r="AAQ68" s="37"/>
      <c r="AAR68" s="37"/>
      <c r="AAS68" s="37"/>
      <c r="AAT68" s="37"/>
      <c r="AAU68" s="37"/>
      <c r="AAV68" s="37"/>
      <c r="AAW68" s="37"/>
      <c r="AAX68" s="37"/>
      <c r="AAY68" s="37"/>
      <c r="AAZ68" s="37"/>
      <c r="ABA68" s="37"/>
      <c r="ABB68" s="37"/>
      <c r="ABC68" s="37"/>
      <c r="ABD68" s="37"/>
      <c r="ABE68" s="37"/>
      <c r="ABF68" s="37"/>
      <c r="ABG68" s="37"/>
      <c r="ABH68" s="37"/>
      <c r="ABI68" s="37"/>
      <c r="ABJ68" s="37"/>
      <c r="ABK68" s="37"/>
      <c r="ABL68" s="37"/>
      <c r="ABM68" s="37"/>
      <c r="ABN68" s="37"/>
      <c r="ABO68" s="37"/>
      <c r="ABP68" s="37"/>
      <c r="ABQ68" s="37"/>
      <c r="ABR68" s="37"/>
      <c r="ABS68" s="37"/>
      <c r="ABT68" s="37"/>
      <c r="ABU68" s="37"/>
      <c r="ABV68" s="37"/>
      <c r="ABW68" s="37"/>
      <c r="ABX68" s="37"/>
      <c r="ABY68" s="37"/>
      <c r="ABZ68" s="37"/>
      <c r="ACA68" s="37"/>
      <c r="ACB68" s="37"/>
      <c r="ACC68" s="37"/>
      <c r="ACD68" s="37"/>
      <c r="ACE68" s="37"/>
      <c r="ACF68" s="37"/>
      <c r="ACG68" s="37"/>
      <c r="ACH68" s="37"/>
      <c r="ACI68" s="37"/>
      <c r="ACJ68" s="37"/>
      <c r="ACK68" s="37"/>
      <c r="ACL68" s="37"/>
      <c r="ACM68" s="37"/>
      <c r="ACN68" s="37"/>
      <c r="ACO68" s="37"/>
      <c r="ACP68" s="37"/>
      <c r="ACQ68" s="37"/>
      <c r="ACR68" s="37"/>
      <c r="ACS68" s="37"/>
      <c r="ACT68" s="37"/>
      <c r="ACU68" s="37"/>
      <c r="ACV68" s="37"/>
      <c r="ACW68" s="37"/>
      <c r="ACX68" s="37"/>
      <c r="ACY68" s="37"/>
      <c r="ACZ68" s="37"/>
      <c r="ADA68" s="37"/>
      <c r="ADB68" s="37"/>
      <c r="ADC68" s="37"/>
      <c r="ADD68" s="37"/>
      <c r="ADE68" s="37"/>
      <c r="ADF68" s="37"/>
      <c r="ADG68" s="37"/>
      <c r="ADH68" s="37"/>
      <c r="ADI68" s="37"/>
      <c r="ADJ68" s="37"/>
      <c r="ADK68" s="37"/>
      <c r="ADL68" s="37"/>
      <c r="ADM68" s="37"/>
      <c r="ADN68" s="37"/>
      <c r="ADO68" s="37"/>
      <c r="ADP68" s="37"/>
      <c r="ADQ68" s="37"/>
      <c r="ADR68" s="37"/>
      <c r="ADS68" s="37"/>
      <c r="ADT68" s="37"/>
      <c r="ADU68" s="37"/>
      <c r="ADV68" s="37"/>
      <c r="ADW68" s="37"/>
      <c r="ADX68" s="37"/>
      <c r="ADY68" s="37"/>
      <c r="ADZ68" s="37"/>
      <c r="AEA68" s="37"/>
      <c r="AEB68" s="37"/>
      <c r="AEC68" s="37"/>
      <c r="AED68" s="37"/>
      <c r="AEE68" s="37"/>
      <c r="AEF68" s="37"/>
      <c r="AEG68" s="37"/>
      <c r="AEH68" s="37"/>
      <c r="AEI68" s="37"/>
      <c r="AEJ68" s="37"/>
      <c r="AEK68" s="37"/>
      <c r="AEL68" s="37"/>
      <c r="AEM68" s="37"/>
      <c r="AEN68" s="37"/>
      <c r="AEO68" s="37"/>
      <c r="AEP68" s="37"/>
      <c r="AEQ68" s="37"/>
      <c r="AER68" s="37"/>
      <c r="AES68" s="37"/>
      <c r="AET68" s="37"/>
      <c r="AEU68" s="37"/>
      <c r="AEV68" s="37"/>
      <c r="AEW68" s="37"/>
      <c r="AEX68" s="37"/>
      <c r="AEY68" s="37"/>
      <c r="AEZ68" s="37"/>
      <c r="AFA68" s="37"/>
      <c r="AFB68" s="37"/>
      <c r="AFC68" s="37"/>
      <c r="AFD68" s="37"/>
      <c r="AFE68" s="37"/>
      <c r="AFF68" s="37"/>
      <c r="AFG68" s="37"/>
      <c r="AFH68" s="37"/>
      <c r="AFI68" s="37"/>
      <c r="AFJ68" s="37"/>
      <c r="AFK68" s="37"/>
      <c r="AFL68" s="37"/>
      <c r="AFM68" s="37"/>
      <c r="AFN68" s="37"/>
      <c r="AFO68" s="37"/>
      <c r="AFP68" s="37"/>
      <c r="AFQ68" s="37"/>
      <c r="AFR68" s="37"/>
      <c r="AFS68" s="37"/>
      <c r="AFT68" s="37"/>
      <c r="AFU68" s="37"/>
      <c r="AFV68" s="37"/>
      <c r="AFW68" s="37"/>
      <c r="AFX68" s="37"/>
      <c r="AFY68" s="37"/>
      <c r="AFZ68" s="37"/>
      <c r="AGA68" s="37"/>
      <c r="AGB68" s="37"/>
      <c r="AGC68" s="37"/>
      <c r="AGD68" s="37"/>
      <c r="AGE68" s="37"/>
      <c r="AGF68" s="37"/>
      <c r="AGG68" s="37"/>
      <c r="AGH68" s="37"/>
      <c r="AGI68" s="37"/>
      <c r="AGJ68" s="37"/>
      <c r="AGK68" s="37"/>
      <c r="AGL68" s="37"/>
      <c r="AGM68" s="37"/>
      <c r="AGN68" s="37"/>
      <c r="AGO68" s="37"/>
      <c r="AGP68" s="37"/>
      <c r="AGQ68" s="37"/>
      <c r="AGR68" s="37"/>
      <c r="AGS68" s="37"/>
      <c r="AGT68" s="37"/>
      <c r="AGU68" s="37"/>
      <c r="AGV68" s="37"/>
      <c r="AGW68" s="37"/>
      <c r="AGX68" s="37"/>
      <c r="AGY68" s="37"/>
      <c r="AGZ68" s="37"/>
      <c r="AHA68" s="37"/>
      <c r="AHB68" s="37"/>
      <c r="AHC68" s="37"/>
      <c r="AHD68" s="37"/>
      <c r="AHE68" s="37"/>
      <c r="AHF68" s="37"/>
      <c r="AHG68" s="37"/>
      <c r="AHH68" s="37"/>
      <c r="AHI68" s="37"/>
      <c r="AHJ68" s="37"/>
      <c r="AHK68" s="37"/>
      <c r="AHL68" s="37"/>
      <c r="AHM68" s="37"/>
      <c r="AHN68" s="37"/>
      <c r="AHO68" s="37"/>
      <c r="AHP68" s="37"/>
      <c r="AHQ68" s="37"/>
      <c r="AHR68" s="37"/>
      <c r="AHS68" s="37"/>
      <c r="AHT68" s="37"/>
      <c r="AHU68" s="37"/>
      <c r="AHV68" s="37"/>
      <c r="AHW68" s="37"/>
      <c r="AHX68" s="37"/>
      <c r="AHY68" s="37"/>
      <c r="AHZ68" s="37"/>
      <c r="AIA68" s="37"/>
      <c r="AIB68" s="37"/>
      <c r="AIC68" s="37"/>
      <c r="AID68" s="37"/>
      <c r="AIE68" s="37"/>
      <c r="AIF68" s="37"/>
      <c r="AIG68" s="37"/>
      <c r="AIH68" s="37"/>
      <c r="AII68" s="37"/>
      <c r="AIJ68" s="37"/>
      <c r="AIK68" s="37"/>
      <c r="AIL68" s="37"/>
      <c r="AIM68" s="37"/>
      <c r="AIN68" s="37"/>
      <c r="AIO68" s="37"/>
      <c r="AIP68" s="37"/>
      <c r="AIQ68" s="37"/>
      <c r="AIR68" s="37"/>
      <c r="AIS68" s="37"/>
      <c r="AIT68" s="37"/>
      <c r="AIU68" s="37"/>
      <c r="AIV68" s="37"/>
      <c r="AIW68" s="37"/>
      <c r="AIX68" s="37"/>
      <c r="AIY68" s="37"/>
      <c r="AIZ68" s="37"/>
      <c r="AJA68" s="37"/>
      <c r="AJB68" s="37"/>
      <c r="AJC68" s="37"/>
      <c r="AJD68" s="37"/>
      <c r="AJE68" s="37"/>
      <c r="AJF68" s="37"/>
      <c r="AJG68" s="37"/>
      <c r="AJH68" s="37"/>
      <c r="AJI68" s="37"/>
      <c r="AJJ68" s="37"/>
      <c r="AJK68" s="37"/>
      <c r="AJL68" s="37"/>
      <c r="AJM68" s="37"/>
      <c r="AJN68" s="37"/>
      <c r="AJO68" s="37"/>
      <c r="AJP68" s="37"/>
      <c r="AJQ68" s="37"/>
      <c r="AJR68" s="37"/>
      <c r="AJS68" s="37"/>
      <c r="AJT68" s="37"/>
    </row>
    <row r="69" spans="1:956" s="96" customFormat="1">
      <c r="A69" s="91"/>
      <c r="B69" s="92" t="s">
        <v>186</v>
      </c>
      <c r="C69" s="91"/>
      <c r="D69" s="93">
        <f t="shared" ref="D69:AB69" si="16">SUM(D34:D67)</f>
        <v>0</v>
      </c>
      <c r="E69" s="93">
        <f t="shared" si="16"/>
        <v>0</v>
      </c>
      <c r="F69" s="93">
        <f t="shared" si="16"/>
        <v>0</v>
      </c>
      <c r="G69" s="93">
        <f t="shared" si="16"/>
        <v>0</v>
      </c>
      <c r="H69" s="93">
        <f t="shared" si="16"/>
        <v>0</v>
      </c>
      <c r="I69" s="93">
        <f t="shared" si="16"/>
        <v>0</v>
      </c>
      <c r="J69" s="93">
        <f t="shared" si="16"/>
        <v>0</v>
      </c>
      <c r="K69" s="93">
        <f t="shared" si="16"/>
        <v>0</v>
      </c>
      <c r="L69" s="93">
        <f t="shared" si="16"/>
        <v>0</v>
      </c>
      <c r="M69" s="93">
        <f t="shared" si="16"/>
        <v>0</v>
      </c>
      <c r="N69" s="93">
        <f t="shared" si="16"/>
        <v>0</v>
      </c>
      <c r="O69" s="93">
        <f t="shared" si="16"/>
        <v>0</v>
      </c>
      <c r="P69" s="93">
        <f t="shared" si="16"/>
        <v>0</v>
      </c>
      <c r="Q69" s="93">
        <f t="shared" si="16"/>
        <v>0</v>
      </c>
      <c r="R69" s="93">
        <f t="shared" si="16"/>
        <v>0</v>
      </c>
      <c r="S69" s="93">
        <f t="shared" si="16"/>
        <v>0</v>
      </c>
      <c r="T69" s="93">
        <f t="shared" si="16"/>
        <v>0</v>
      </c>
      <c r="U69" s="93">
        <f t="shared" si="16"/>
        <v>0</v>
      </c>
      <c r="V69" s="93">
        <f t="shared" si="16"/>
        <v>0</v>
      </c>
      <c r="W69" s="93">
        <f t="shared" si="16"/>
        <v>0</v>
      </c>
      <c r="X69" s="93">
        <f t="shared" si="16"/>
        <v>0</v>
      </c>
      <c r="Y69" s="93">
        <f t="shared" si="16"/>
        <v>0</v>
      </c>
      <c r="Z69" s="93">
        <f t="shared" si="16"/>
        <v>0</v>
      </c>
      <c r="AA69" s="93">
        <f t="shared" si="16"/>
        <v>0</v>
      </c>
      <c r="AB69" s="93">
        <f t="shared" si="16"/>
        <v>0</v>
      </c>
      <c r="AC69" s="91" t="str">
        <f>B69</f>
        <v>Client Resources</v>
      </c>
      <c r="AD69" s="95"/>
      <c r="AE69" s="95"/>
      <c r="AF69" s="95"/>
      <c r="AG69" s="37"/>
      <c r="AH69" s="37"/>
      <c r="AI69" s="37"/>
      <c r="AJ69" s="37"/>
      <c r="AK69" s="37"/>
      <c r="AL69" s="37"/>
      <c r="AM69" s="37"/>
      <c r="AN69" s="37"/>
      <c r="AO69" s="37"/>
      <c r="AP69" s="37"/>
      <c r="AQ69" s="37"/>
      <c r="AR69" s="37"/>
      <c r="AS69" s="37"/>
      <c r="AT69" s="37"/>
      <c r="AU69" s="37"/>
      <c r="AV69" s="37"/>
      <c r="AW69" s="37"/>
      <c r="AX69" s="37"/>
      <c r="AY69" s="37"/>
      <c r="AZ69" s="37"/>
      <c r="BA69" s="37"/>
      <c r="BB69" s="37"/>
      <c r="BC69" s="37"/>
      <c r="BD69" s="37"/>
      <c r="BE69" s="37"/>
      <c r="BF69" s="37"/>
      <c r="BG69" s="37"/>
      <c r="BH69" s="37"/>
      <c r="BI69" s="37"/>
      <c r="BJ69" s="37"/>
      <c r="BK69" s="37"/>
      <c r="BL69" s="37"/>
      <c r="BM69" s="37"/>
      <c r="BN69" s="37"/>
      <c r="BO69" s="37"/>
      <c r="BP69" s="37"/>
      <c r="BQ69" s="37"/>
      <c r="BR69" s="37"/>
      <c r="BS69" s="37"/>
      <c r="BT69" s="37"/>
      <c r="BU69" s="37"/>
      <c r="BV69" s="37"/>
      <c r="BW69" s="37"/>
      <c r="BX69" s="37"/>
      <c r="BY69" s="37"/>
      <c r="BZ69" s="37"/>
      <c r="CA69" s="37"/>
      <c r="CB69" s="37"/>
      <c r="CC69" s="37"/>
      <c r="CD69" s="37"/>
      <c r="CE69" s="37"/>
      <c r="CF69" s="37"/>
      <c r="CG69" s="37"/>
      <c r="CH69" s="37"/>
      <c r="CI69" s="37"/>
      <c r="CJ69" s="37"/>
      <c r="CK69" s="37"/>
      <c r="CL69" s="37"/>
      <c r="CM69" s="37"/>
      <c r="CN69" s="37"/>
      <c r="CO69" s="37"/>
      <c r="CP69" s="37"/>
      <c r="CQ69" s="37"/>
      <c r="CR69" s="37"/>
      <c r="CS69" s="37"/>
      <c r="CT69" s="37"/>
      <c r="CU69" s="37"/>
      <c r="CV69" s="37"/>
      <c r="CW69" s="37"/>
      <c r="CX69" s="37"/>
      <c r="CY69" s="37"/>
      <c r="CZ69" s="37"/>
      <c r="DA69" s="37"/>
      <c r="DB69" s="37"/>
      <c r="DC69" s="37"/>
      <c r="DD69" s="37"/>
      <c r="DE69" s="37"/>
      <c r="DF69" s="37"/>
      <c r="DG69" s="37"/>
      <c r="DH69" s="37"/>
      <c r="DI69" s="37"/>
      <c r="DJ69" s="37"/>
      <c r="DK69" s="37"/>
      <c r="DL69" s="37"/>
      <c r="DM69" s="37"/>
      <c r="DN69" s="37"/>
      <c r="DO69" s="37"/>
      <c r="DP69" s="37"/>
      <c r="DQ69" s="37"/>
      <c r="DR69" s="37"/>
      <c r="DS69" s="37"/>
      <c r="DT69" s="37"/>
      <c r="DU69" s="37"/>
      <c r="DV69" s="37"/>
      <c r="DW69" s="37"/>
      <c r="DX69" s="37"/>
      <c r="DY69" s="37"/>
      <c r="DZ69" s="37"/>
      <c r="EA69" s="37"/>
      <c r="EB69" s="37"/>
      <c r="EC69" s="37"/>
      <c r="ED69" s="37"/>
      <c r="EE69" s="37"/>
      <c r="EF69" s="37"/>
      <c r="EG69" s="37"/>
      <c r="EH69" s="37"/>
      <c r="EI69" s="37"/>
      <c r="EJ69" s="37"/>
      <c r="EK69" s="37"/>
      <c r="EL69" s="37"/>
      <c r="EM69" s="37"/>
      <c r="EN69" s="37"/>
      <c r="EO69" s="37"/>
      <c r="EP69" s="37"/>
      <c r="EQ69" s="37"/>
      <c r="ER69" s="37"/>
      <c r="ES69" s="37"/>
      <c r="ET69" s="37"/>
      <c r="EU69" s="37"/>
      <c r="EV69" s="37"/>
      <c r="EW69" s="37"/>
      <c r="EX69" s="37"/>
      <c r="EY69" s="37"/>
      <c r="EZ69" s="37"/>
      <c r="FA69" s="37"/>
      <c r="FB69" s="37"/>
      <c r="FC69" s="37"/>
      <c r="FD69" s="37"/>
      <c r="FE69" s="37"/>
      <c r="FF69" s="37"/>
      <c r="FG69" s="37"/>
      <c r="FH69" s="37"/>
      <c r="FI69" s="37"/>
      <c r="FJ69" s="37"/>
      <c r="FK69" s="37"/>
      <c r="FL69" s="37"/>
      <c r="FM69" s="37"/>
      <c r="FN69" s="37"/>
      <c r="FO69" s="37"/>
      <c r="FP69" s="37"/>
      <c r="FQ69" s="37"/>
      <c r="FR69" s="37"/>
      <c r="FS69" s="37"/>
      <c r="FT69" s="37"/>
      <c r="FU69" s="37"/>
      <c r="FV69" s="37"/>
      <c r="FW69" s="37"/>
      <c r="FX69" s="37"/>
      <c r="FY69" s="37"/>
      <c r="FZ69" s="37"/>
      <c r="GA69" s="37"/>
      <c r="GB69" s="37"/>
      <c r="GC69" s="37"/>
      <c r="GD69" s="37"/>
      <c r="GE69" s="37"/>
      <c r="GF69" s="37"/>
      <c r="GG69" s="37"/>
      <c r="GH69" s="37"/>
      <c r="GI69" s="37"/>
      <c r="GJ69" s="37"/>
      <c r="GK69" s="37"/>
      <c r="GL69" s="37"/>
      <c r="GM69" s="37"/>
      <c r="GN69" s="37"/>
      <c r="GO69" s="37"/>
      <c r="GP69" s="37"/>
      <c r="GQ69" s="37"/>
      <c r="GR69" s="37"/>
      <c r="GS69" s="37"/>
      <c r="GT69" s="37"/>
      <c r="GU69" s="37"/>
      <c r="GV69" s="37"/>
      <c r="GW69" s="37"/>
      <c r="GX69" s="37"/>
      <c r="GY69" s="37"/>
      <c r="GZ69" s="37"/>
      <c r="HA69" s="37"/>
      <c r="HB69" s="37"/>
      <c r="HC69" s="37"/>
      <c r="HD69" s="37"/>
      <c r="HE69" s="37"/>
      <c r="HF69" s="37"/>
      <c r="HG69" s="37"/>
      <c r="HH69" s="37"/>
      <c r="HI69" s="37"/>
      <c r="HJ69" s="37"/>
      <c r="HK69" s="37"/>
      <c r="HL69" s="37"/>
      <c r="HM69" s="37"/>
      <c r="HN69" s="37"/>
      <c r="HO69" s="37"/>
      <c r="HP69" s="37"/>
      <c r="HQ69" s="37"/>
      <c r="HR69" s="37"/>
      <c r="HS69" s="37"/>
      <c r="HT69" s="37"/>
      <c r="HU69" s="37"/>
      <c r="HV69" s="37"/>
      <c r="HW69" s="37"/>
      <c r="HX69" s="37"/>
      <c r="HY69" s="37"/>
      <c r="HZ69" s="37"/>
      <c r="IA69" s="37"/>
      <c r="IB69" s="37"/>
      <c r="IC69" s="37"/>
      <c r="ID69" s="37"/>
      <c r="IE69" s="37"/>
      <c r="IF69" s="37"/>
      <c r="IG69" s="37"/>
      <c r="IH69" s="37"/>
      <c r="II69" s="37"/>
      <c r="IJ69" s="37"/>
      <c r="IK69" s="37"/>
      <c r="IL69" s="37"/>
      <c r="IM69" s="37"/>
      <c r="IN69" s="37"/>
      <c r="IO69" s="37"/>
      <c r="IP69" s="37"/>
      <c r="IQ69" s="37"/>
      <c r="IR69" s="37"/>
      <c r="IS69" s="37"/>
      <c r="IT69" s="37"/>
      <c r="IU69" s="37"/>
      <c r="IV69" s="37"/>
      <c r="IW69" s="37"/>
      <c r="IX69" s="37"/>
      <c r="IY69" s="37"/>
      <c r="IZ69" s="37"/>
      <c r="JA69" s="37"/>
      <c r="JB69" s="37"/>
      <c r="JC69" s="37"/>
      <c r="JD69" s="37"/>
      <c r="JE69" s="37"/>
      <c r="JF69" s="37"/>
      <c r="JG69" s="37"/>
      <c r="JH69" s="37"/>
      <c r="JI69" s="37"/>
      <c r="JJ69" s="37"/>
      <c r="JK69" s="37"/>
      <c r="JL69" s="37"/>
      <c r="JM69" s="37"/>
      <c r="JN69" s="37"/>
      <c r="JO69" s="37"/>
      <c r="JP69" s="37"/>
      <c r="JQ69" s="37"/>
      <c r="JR69" s="37"/>
      <c r="JS69" s="37"/>
      <c r="JT69" s="37"/>
      <c r="JU69" s="37"/>
      <c r="JV69" s="37"/>
      <c r="JW69" s="37"/>
      <c r="JX69" s="37"/>
      <c r="JY69" s="37"/>
      <c r="JZ69" s="37"/>
      <c r="KA69" s="37"/>
      <c r="KB69" s="37"/>
      <c r="KC69" s="37"/>
      <c r="KD69" s="37"/>
      <c r="KE69" s="37"/>
      <c r="KF69" s="37"/>
      <c r="KG69" s="37"/>
      <c r="KH69" s="37"/>
      <c r="KI69" s="37"/>
      <c r="KJ69" s="37"/>
      <c r="KK69" s="37"/>
      <c r="KL69" s="37"/>
      <c r="KM69" s="37"/>
      <c r="KN69" s="37"/>
      <c r="KO69" s="37"/>
      <c r="KP69" s="37"/>
      <c r="KQ69" s="37"/>
      <c r="KR69" s="37"/>
      <c r="KS69" s="37"/>
      <c r="KT69" s="37"/>
      <c r="KU69" s="37"/>
      <c r="KV69" s="37"/>
      <c r="KW69" s="37"/>
      <c r="KX69" s="37"/>
      <c r="KY69" s="37"/>
      <c r="KZ69" s="37"/>
      <c r="LA69" s="37"/>
      <c r="LB69" s="37"/>
      <c r="LC69" s="37"/>
      <c r="LD69" s="37"/>
      <c r="LE69" s="37"/>
      <c r="LF69" s="37"/>
      <c r="LG69" s="37"/>
      <c r="LH69" s="37"/>
      <c r="LI69" s="37"/>
      <c r="LJ69" s="37"/>
      <c r="LK69" s="37"/>
      <c r="LL69" s="37"/>
      <c r="LM69" s="37"/>
      <c r="LN69" s="37"/>
      <c r="LO69" s="37"/>
      <c r="LP69" s="37"/>
      <c r="LQ69" s="37"/>
      <c r="LR69" s="37"/>
      <c r="LS69" s="37"/>
      <c r="LT69" s="37"/>
      <c r="LU69" s="37"/>
      <c r="LV69" s="37"/>
      <c r="LW69" s="37"/>
      <c r="LX69" s="37"/>
      <c r="LY69" s="37"/>
      <c r="LZ69" s="37"/>
      <c r="MA69" s="37"/>
      <c r="MB69" s="37"/>
      <c r="MC69" s="37"/>
      <c r="MD69" s="37"/>
      <c r="ME69" s="37"/>
      <c r="MF69" s="37"/>
      <c r="MG69" s="37"/>
      <c r="MH69" s="37"/>
      <c r="MI69" s="37"/>
      <c r="MJ69" s="37"/>
      <c r="MK69" s="37"/>
      <c r="ML69" s="37"/>
      <c r="MM69" s="37"/>
      <c r="MN69" s="37"/>
      <c r="MO69" s="37"/>
      <c r="MP69" s="37"/>
      <c r="MQ69" s="37"/>
      <c r="MR69" s="37"/>
      <c r="MS69" s="37"/>
      <c r="MT69" s="37"/>
      <c r="MU69" s="37"/>
      <c r="MV69" s="37"/>
      <c r="MW69" s="37"/>
      <c r="MX69" s="37"/>
      <c r="MY69" s="37"/>
      <c r="MZ69" s="37"/>
      <c r="NA69" s="37"/>
      <c r="NB69" s="37"/>
      <c r="NC69" s="37"/>
      <c r="ND69" s="37"/>
      <c r="NE69" s="37"/>
      <c r="NF69" s="37"/>
      <c r="NG69" s="37"/>
      <c r="NH69" s="37"/>
      <c r="NI69" s="37"/>
      <c r="NJ69" s="37"/>
      <c r="NK69" s="37"/>
      <c r="NL69" s="37"/>
      <c r="NM69" s="37"/>
      <c r="NN69" s="37"/>
      <c r="NO69" s="37"/>
      <c r="NP69" s="37"/>
      <c r="NQ69" s="37"/>
      <c r="NR69" s="37"/>
      <c r="NS69" s="37"/>
      <c r="NT69" s="37"/>
      <c r="NU69" s="37"/>
      <c r="NV69" s="37"/>
      <c r="NW69" s="37"/>
      <c r="NX69" s="37"/>
      <c r="NY69" s="37"/>
      <c r="NZ69" s="37"/>
      <c r="OA69" s="37"/>
      <c r="OB69" s="37"/>
      <c r="OC69" s="37"/>
      <c r="OD69" s="37"/>
      <c r="OE69" s="37"/>
      <c r="OF69" s="37"/>
      <c r="OG69" s="37"/>
      <c r="OH69" s="37"/>
      <c r="OI69" s="37"/>
      <c r="OJ69" s="37"/>
      <c r="OK69" s="37"/>
      <c r="OL69" s="37"/>
      <c r="OM69" s="37"/>
      <c r="ON69" s="37"/>
      <c r="OO69" s="37"/>
      <c r="OP69" s="37"/>
      <c r="OQ69" s="37"/>
      <c r="OR69" s="37"/>
      <c r="OS69" s="37"/>
      <c r="OT69" s="37"/>
      <c r="OU69" s="37"/>
      <c r="OV69" s="37"/>
      <c r="OW69" s="37"/>
      <c r="OX69" s="37"/>
      <c r="OY69" s="37"/>
      <c r="OZ69" s="37"/>
      <c r="PA69" s="37"/>
      <c r="PB69" s="37"/>
      <c r="PC69" s="37"/>
      <c r="PD69" s="37"/>
      <c r="PE69" s="37"/>
      <c r="PF69" s="37"/>
      <c r="PG69" s="37"/>
      <c r="PH69" s="37"/>
      <c r="PI69" s="37"/>
      <c r="PJ69" s="37"/>
      <c r="PK69" s="37"/>
      <c r="PL69" s="37"/>
      <c r="PM69" s="37"/>
      <c r="PN69" s="37"/>
      <c r="PO69" s="37"/>
      <c r="PP69" s="37"/>
      <c r="PQ69" s="37"/>
      <c r="PR69" s="37"/>
      <c r="PS69" s="37"/>
      <c r="PT69" s="37"/>
      <c r="PU69" s="37"/>
      <c r="PV69" s="37"/>
      <c r="PW69" s="37"/>
      <c r="PX69" s="37"/>
      <c r="PY69" s="37"/>
      <c r="PZ69" s="37"/>
      <c r="QA69" s="37"/>
      <c r="QB69" s="37"/>
      <c r="QC69" s="37"/>
      <c r="QD69" s="37"/>
      <c r="QE69" s="37"/>
      <c r="QF69" s="37"/>
      <c r="QG69" s="37"/>
      <c r="QH69" s="37"/>
      <c r="QI69" s="37"/>
      <c r="QJ69" s="37"/>
      <c r="QK69" s="37"/>
      <c r="QL69" s="37"/>
      <c r="QM69" s="37"/>
      <c r="QN69" s="37"/>
      <c r="QO69" s="37"/>
      <c r="QP69" s="37"/>
      <c r="QQ69" s="37"/>
      <c r="QR69" s="37"/>
      <c r="QS69" s="37"/>
      <c r="QT69" s="37"/>
      <c r="QU69" s="37"/>
      <c r="QV69" s="37"/>
      <c r="QW69" s="37"/>
      <c r="QX69" s="37"/>
      <c r="QY69" s="37"/>
      <c r="QZ69" s="37"/>
      <c r="RA69" s="37"/>
      <c r="RB69" s="37"/>
      <c r="RC69" s="37"/>
      <c r="RD69" s="37"/>
      <c r="RE69" s="37"/>
      <c r="RF69" s="37"/>
      <c r="RG69" s="37"/>
      <c r="RH69" s="37"/>
      <c r="RI69" s="37"/>
      <c r="RJ69" s="37"/>
      <c r="RK69" s="37"/>
      <c r="RL69" s="37"/>
      <c r="RM69" s="37"/>
      <c r="RN69" s="37"/>
      <c r="RO69" s="37"/>
      <c r="RP69" s="37"/>
      <c r="RQ69" s="37"/>
      <c r="RR69" s="37"/>
      <c r="RS69" s="37"/>
      <c r="RT69" s="37"/>
      <c r="RU69" s="37"/>
      <c r="RV69" s="37"/>
      <c r="RW69" s="37"/>
      <c r="RX69" s="37"/>
      <c r="RY69" s="37"/>
      <c r="RZ69" s="37"/>
      <c r="SA69" s="37"/>
      <c r="SB69" s="37"/>
      <c r="SC69" s="37"/>
      <c r="SD69" s="37"/>
      <c r="SE69" s="37"/>
      <c r="SF69" s="37"/>
      <c r="SG69" s="37"/>
      <c r="SH69" s="37"/>
      <c r="SI69" s="37"/>
      <c r="SJ69" s="37"/>
      <c r="SK69" s="37"/>
      <c r="SL69" s="37"/>
      <c r="SM69" s="37"/>
      <c r="SN69" s="37"/>
      <c r="SO69" s="37"/>
      <c r="SP69" s="37"/>
      <c r="SQ69" s="37"/>
      <c r="SR69" s="37"/>
      <c r="SS69" s="37"/>
      <c r="ST69" s="37"/>
      <c r="SU69" s="37"/>
      <c r="SV69" s="37"/>
      <c r="SW69" s="37"/>
      <c r="SX69" s="37"/>
      <c r="SY69" s="37"/>
      <c r="SZ69" s="37"/>
      <c r="TA69" s="37"/>
      <c r="TB69" s="37"/>
      <c r="TC69" s="37"/>
      <c r="TD69" s="37"/>
      <c r="TE69" s="37"/>
      <c r="TF69" s="37"/>
      <c r="TG69" s="37"/>
      <c r="TH69" s="37"/>
      <c r="TI69" s="37"/>
      <c r="TJ69" s="37"/>
      <c r="TK69" s="37"/>
      <c r="TL69" s="37"/>
      <c r="TM69" s="37"/>
      <c r="TN69" s="37"/>
      <c r="TO69" s="37"/>
      <c r="TP69" s="37"/>
      <c r="TQ69" s="37"/>
      <c r="TR69" s="37"/>
      <c r="TS69" s="37"/>
      <c r="TT69" s="37"/>
      <c r="TU69" s="37"/>
      <c r="TV69" s="37"/>
      <c r="TW69" s="37"/>
      <c r="TX69" s="37"/>
      <c r="TY69" s="37"/>
      <c r="TZ69" s="37"/>
      <c r="UA69" s="37"/>
      <c r="UB69" s="37"/>
      <c r="UC69" s="37"/>
      <c r="UD69" s="37"/>
      <c r="UE69" s="37"/>
      <c r="UF69" s="37"/>
      <c r="UG69" s="37"/>
      <c r="UH69" s="37"/>
      <c r="UI69" s="37"/>
      <c r="UJ69" s="37"/>
      <c r="UK69" s="37"/>
      <c r="UL69" s="37"/>
      <c r="UM69" s="37"/>
      <c r="UN69" s="37"/>
      <c r="UO69" s="37"/>
      <c r="UP69" s="37"/>
      <c r="UQ69" s="37"/>
      <c r="UR69" s="37"/>
      <c r="US69" s="37"/>
      <c r="UT69" s="37"/>
      <c r="UU69" s="37"/>
      <c r="UV69" s="37"/>
      <c r="UW69" s="37"/>
      <c r="UX69" s="37"/>
      <c r="UY69" s="37"/>
      <c r="UZ69" s="37"/>
      <c r="VA69" s="37"/>
      <c r="VB69" s="37"/>
      <c r="VC69" s="37"/>
      <c r="VD69" s="37"/>
      <c r="VE69" s="37"/>
      <c r="VF69" s="37"/>
      <c r="VG69" s="37"/>
      <c r="VH69" s="37"/>
      <c r="VI69" s="37"/>
      <c r="VJ69" s="37"/>
      <c r="VK69" s="37"/>
      <c r="VL69" s="37"/>
      <c r="VM69" s="37"/>
      <c r="VN69" s="37"/>
      <c r="VO69" s="37"/>
      <c r="VP69" s="37"/>
      <c r="VQ69" s="37"/>
      <c r="VR69" s="37"/>
      <c r="VS69" s="37"/>
      <c r="VT69" s="37"/>
      <c r="VU69" s="37"/>
      <c r="VV69" s="37"/>
      <c r="VW69" s="37"/>
      <c r="VX69" s="37"/>
      <c r="VY69" s="37"/>
      <c r="VZ69" s="37"/>
      <c r="WA69" s="37"/>
      <c r="WB69" s="37"/>
      <c r="WC69" s="37"/>
      <c r="WD69" s="37"/>
      <c r="WE69" s="37"/>
      <c r="WF69" s="37"/>
      <c r="WG69" s="37"/>
      <c r="WH69" s="37"/>
      <c r="WI69" s="37"/>
      <c r="WJ69" s="37"/>
      <c r="WK69" s="37"/>
      <c r="WL69" s="37"/>
      <c r="WM69" s="37"/>
      <c r="WN69" s="37"/>
      <c r="WO69" s="37"/>
      <c r="WP69" s="37"/>
      <c r="WQ69" s="37"/>
      <c r="WR69" s="37"/>
      <c r="WS69" s="37"/>
      <c r="WT69" s="37"/>
      <c r="WU69" s="37"/>
      <c r="WV69" s="37"/>
      <c r="WW69" s="37"/>
      <c r="WX69" s="37"/>
      <c r="WY69" s="37"/>
      <c r="WZ69" s="37"/>
      <c r="XA69" s="37"/>
      <c r="XB69" s="37"/>
      <c r="XC69" s="37"/>
      <c r="XD69" s="37"/>
      <c r="XE69" s="37"/>
      <c r="XF69" s="37"/>
      <c r="XG69" s="37"/>
      <c r="XH69" s="37"/>
      <c r="XI69" s="37"/>
      <c r="XJ69" s="37"/>
      <c r="XK69" s="37"/>
      <c r="XL69" s="37"/>
      <c r="XM69" s="37"/>
      <c r="XN69" s="37"/>
      <c r="XO69" s="37"/>
      <c r="XP69" s="37"/>
      <c r="XQ69" s="37"/>
      <c r="XR69" s="37"/>
      <c r="XS69" s="37"/>
      <c r="XT69" s="37"/>
      <c r="XU69" s="37"/>
      <c r="XV69" s="37"/>
      <c r="XW69" s="37"/>
      <c r="XX69" s="37"/>
      <c r="XY69" s="37"/>
      <c r="XZ69" s="37"/>
      <c r="YA69" s="37"/>
      <c r="YB69" s="37"/>
      <c r="YC69" s="37"/>
      <c r="YD69" s="37"/>
      <c r="YE69" s="37"/>
      <c r="YF69" s="37"/>
      <c r="YG69" s="37"/>
      <c r="YH69" s="37"/>
      <c r="YI69" s="37"/>
      <c r="YJ69" s="37"/>
      <c r="YK69" s="37"/>
      <c r="YL69" s="37"/>
      <c r="YM69" s="37"/>
      <c r="YN69" s="37"/>
      <c r="YO69" s="37"/>
      <c r="YP69" s="37"/>
      <c r="YQ69" s="37"/>
      <c r="YR69" s="37"/>
      <c r="YS69" s="37"/>
      <c r="YT69" s="37"/>
      <c r="YU69" s="37"/>
      <c r="YV69" s="37"/>
      <c r="YW69" s="37"/>
      <c r="YX69" s="37"/>
      <c r="YY69" s="37"/>
      <c r="YZ69" s="37"/>
      <c r="ZA69" s="37"/>
      <c r="ZB69" s="37"/>
      <c r="ZC69" s="37"/>
      <c r="ZD69" s="37"/>
      <c r="ZE69" s="37"/>
      <c r="ZF69" s="37"/>
      <c r="ZG69" s="37"/>
      <c r="ZH69" s="37"/>
      <c r="ZI69" s="37"/>
      <c r="ZJ69" s="37"/>
      <c r="ZK69" s="37"/>
      <c r="ZL69" s="37"/>
      <c r="ZM69" s="37"/>
      <c r="ZN69" s="37"/>
      <c r="ZO69" s="37"/>
      <c r="ZP69" s="37"/>
      <c r="ZQ69" s="37"/>
      <c r="ZR69" s="37"/>
      <c r="ZS69" s="37"/>
      <c r="ZT69" s="37"/>
      <c r="ZU69" s="37"/>
      <c r="ZV69" s="37"/>
      <c r="ZW69" s="37"/>
      <c r="ZX69" s="37"/>
      <c r="ZY69" s="37"/>
      <c r="ZZ69" s="37"/>
      <c r="AAA69" s="37"/>
      <c r="AAB69" s="37"/>
      <c r="AAC69" s="37"/>
      <c r="AAD69" s="37"/>
      <c r="AAE69" s="37"/>
      <c r="AAF69" s="37"/>
      <c r="AAG69" s="37"/>
      <c r="AAH69" s="37"/>
      <c r="AAI69" s="37"/>
      <c r="AAJ69" s="37"/>
      <c r="AAK69" s="37"/>
      <c r="AAL69" s="37"/>
      <c r="AAM69" s="37"/>
      <c r="AAN69" s="37"/>
      <c r="AAO69" s="37"/>
      <c r="AAP69" s="37"/>
      <c r="AAQ69" s="37"/>
      <c r="AAR69" s="37"/>
      <c r="AAS69" s="37"/>
      <c r="AAT69" s="37"/>
      <c r="AAU69" s="37"/>
      <c r="AAV69" s="37"/>
      <c r="AAW69" s="37"/>
      <c r="AAX69" s="37"/>
      <c r="AAY69" s="37"/>
      <c r="AAZ69" s="37"/>
      <c r="ABA69" s="37"/>
      <c r="ABB69" s="37"/>
      <c r="ABC69" s="37"/>
      <c r="ABD69" s="37"/>
      <c r="ABE69" s="37"/>
      <c r="ABF69" s="37"/>
      <c r="ABG69" s="37"/>
      <c r="ABH69" s="37"/>
      <c r="ABI69" s="37"/>
      <c r="ABJ69" s="37"/>
      <c r="ABK69" s="37"/>
      <c r="ABL69" s="37"/>
      <c r="ABM69" s="37"/>
      <c r="ABN69" s="37"/>
      <c r="ABO69" s="37"/>
      <c r="ABP69" s="37"/>
      <c r="ABQ69" s="37"/>
      <c r="ABR69" s="37"/>
      <c r="ABS69" s="37"/>
      <c r="ABT69" s="37"/>
      <c r="ABU69" s="37"/>
      <c r="ABV69" s="37"/>
      <c r="ABW69" s="37"/>
      <c r="ABX69" s="37"/>
      <c r="ABY69" s="37"/>
      <c r="ABZ69" s="37"/>
      <c r="ACA69" s="37"/>
      <c r="ACB69" s="37"/>
      <c r="ACC69" s="37"/>
      <c r="ACD69" s="37"/>
      <c r="ACE69" s="37"/>
      <c r="ACF69" s="37"/>
      <c r="ACG69" s="37"/>
      <c r="ACH69" s="37"/>
      <c r="ACI69" s="37"/>
      <c r="ACJ69" s="37"/>
      <c r="ACK69" s="37"/>
      <c r="ACL69" s="37"/>
      <c r="ACM69" s="37"/>
      <c r="ACN69" s="37"/>
      <c r="ACO69" s="37"/>
      <c r="ACP69" s="37"/>
      <c r="ACQ69" s="37"/>
      <c r="ACR69" s="37"/>
      <c r="ACS69" s="37"/>
      <c r="ACT69" s="37"/>
      <c r="ACU69" s="37"/>
      <c r="ACV69" s="37"/>
      <c r="ACW69" s="37"/>
      <c r="ACX69" s="37"/>
      <c r="ACY69" s="37"/>
      <c r="ACZ69" s="37"/>
      <c r="ADA69" s="37"/>
      <c r="ADB69" s="37"/>
      <c r="ADC69" s="37"/>
      <c r="ADD69" s="37"/>
      <c r="ADE69" s="37"/>
      <c r="ADF69" s="37"/>
      <c r="ADG69" s="37"/>
      <c r="ADH69" s="37"/>
      <c r="ADI69" s="37"/>
      <c r="ADJ69" s="37"/>
      <c r="ADK69" s="37"/>
      <c r="ADL69" s="37"/>
      <c r="ADM69" s="37"/>
      <c r="ADN69" s="37"/>
      <c r="ADO69" s="37"/>
      <c r="ADP69" s="37"/>
      <c r="ADQ69" s="37"/>
      <c r="ADR69" s="37"/>
      <c r="ADS69" s="37"/>
      <c r="ADT69" s="37"/>
      <c r="ADU69" s="37"/>
      <c r="ADV69" s="37"/>
      <c r="ADW69" s="37"/>
      <c r="ADX69" s="37"/>
      <c r="ADY69" s="37"/>
      <c r="ADZ69" s="37"/>
      <c r="AEA69" s="37"/>
      <c r="AEB69" s="37"/>
      <c r="AEC69" s="37"/>
      <c r="AED69" s="37"/>
      <c r="AEE69" s="37"/>
      <c r="AEF69" s="37"/>
      <c r="AEG69" s="37"/>
      <c r="AEH69" s="37"/>
      <c r="AEI69" s="37"/>
      <c r="AEJ69" s="37"/>
      <c r="AEK69" s="37"/>
      <c r="AEL69" s="37"/>
      <c r="AEM69" s="37"/>
      <c r="AEN69" s="37"/>
      <c r="AEO69" s="37"/>
      <c r="AEP69" s="37"/>
      <c r="AEQ69" s="37"/>
      <c r="AER69" s="37"/>
      <c r="AES69" s="37"/>
      <c r="AET69" s="37"/>
      <c r="AEU69" s="37"/>
      <c r="AEV69" s="37"/>
      <c r="AEW69" s="37"/>
      <c r="AEX69" s="37"/>
      <c r="AEY69" s="37"/>
      <c r="AEZ69" s="37"/>
      <c r="AFA69" s="37"/>
      <c r="AFB69" s="37"/>
      <c r="AFC69" s="37"/>
      <c r="AFD69" s="37"/>
      <c r="AFE69" s="37"/>
      <c r="AFF69" s="37"/>
      <c r="AFG69" s="37"/>
      <c r="AFH69" s="37"/>
      <c r="AFI69" s="37"/>
      <c r="AFJ69" s="37"/>
      <c r="AFK69" s="37"/>
      <c r="AFL69" s="37"/>
      <c r="AFM69" s="37"/>
      <c r="AFN69" s="37"/>
      <c r="AFO69" s="37"/>
      <c r="AFP69" s="37"/>
      <c r="AFQ69" s="37"/>
      <c r="AFR69" s="37"/>
      <c r="AFS69" s="37"/>
      <c r="AFT69" s="37"/>
      <c r="AFU69" s="37"/>
      <c r="AFV69" s="37"/>
      <c r="AFW69" s="37"/>
      <c r="AFX69" s="37"/>
      <c r="AFY69" s="37"/>
      <c r="AFZ69" s="37"/>
      <c r="AGA69" s="37"/>
      <c r="AGB69" s="37"/>
      <c r="AGC69" s="37"/>
      <c r="AGD69" s="37"/>
      <c r="AGE69" s="37"/>
      <c r="AGF69" s="37"/>
      <c r="AGG69" s="37"/>
      <c r="AGH69" s="37"/>
      <c r="AGI69" s="37"/>
      <c r="AGJ69" s="37"/>
      <c r="AGK69" s="37"/>
      <c r="AGL69" s="37"/>
      <c r="AGM69" s="37"/>
      <c r="AGN69" s="37"/>
      <c r="AGO69" s="37"/>
      <c r="AGP69" s="37"/>
      <c r="AGQ69" s="37"/>
      <c r="AGR69" s="37"/>
      <c r="AGS69" s="37"/>
      <c r="AGT69" s="37"/>
      <c r="AGU69" s="37"/>
      <c r="AGV69" s="37"/>
      <c r="AGW69" s="37"/>
      <c r="AGX69" s="37"/>
      <c r="AGY69" s="37"/>
      <c r="AGZ69" s="37"/>
      <c r="AHA69" s="37"/>
      <c r="AHB69" s="37"/>
      <c r="AHC69" s="37"/>
      <c r="AHD69" s="37"/>
      <c r="AHE69" s="37"/>
      <c r="AHF69" s="37"/>
      <c r="AHG69" s="37"/>
      <c r="AHH69" s="37"/>
      <c r="AHI69" s="37"/>
      <c r="AHJ69" s="37"/>
      <c r="AHK69" s="37"/>
      <c r="AHL69" s="37"/>
      <c r="AHM69" s="37"/>
      <c r="AHN69" s="37"/>
      <c r="AHO69" s="37"/>
      <c r="AHP69" s="37"/>
      <c r="AHQ69" s="37"/>
      <c r="AHR69" s="37"/>
      <c r="AHS69" s="37"/>
      <c r="AHT69" s="37"/>
      <c r="AHU69" s="37"/>
      <c r="AHV69" s="37"/>
      <c r="AHW69" s="37"/>
      <c r="AHX69" s="37"/>
      <c r="AHY69" s="37"/>
      <c r="AHZ69" s="37"/>
      <c r="AIA69" s="37"/>
      <c r="AIB69" s="37"/>
      <c r="AIC69" s="37"/>
      <c r="AID69" s="37"/>
      <c r="AIE69" s="37"/>
      <c r="AIF69" s="37"/>
      <c r="AIG69" s="37"/>
      <c r="AIH69" s="37"/>
      <c r="AII69" s="37"/>
      <c r="AIJ69" s="37"/>
      <c r="AIK69" s="37"/>
      <c r="AIL69" s="37"/>
      <c r="AIM69" s="37"/>
      <c r="AIN69" s="37"/>
      <c r="AIO69" s="37"/>
      <c r="AIP69" s="37"/>
      <c r="AIQ69" s="37"/>
      <c r="AIR69" s="37"/>
      <c r="AIS69" s="37"/>
      <c r="AIT69" s="37"/>
      <c r="AIU69" s="37"/>
      <c r="AIV69" s="37"/>
      <c r="AIW69" s="37"/>
      <c r="AIX69" s="37"/>
      <c r="AIY69" s="37"/>
      <c r="AIZ69" s="37"/>
      <c r="AJA69" s="37"/>
      <c r="AJB69" s="37"/>
      <c r="AJC69" s="37"/>
      <c r="AJD69" s="37"/>
      <c r="AJE69" s="37"/>
      <c r="AJF69" s="37"/>
      <c r="AJG69" s="37"/>
      <c r="AJH69" s="37"/>
      <c r="AJI69" s="37"/>
      <c r="AJJ69" s="37"/>
      <c r="AJK69" s="37"/>
      <c r="AJL69" s="37"/>
      <c r="AJM69" s="37"/>
      <c r="AJN69" s="37"/>
      <c r="AJO69" s="37"/>
      <c r="AJP69" s="37"/>
      <c r="AJQ69" s="37"/>
      <c r="AJR69" s="37"/>
      <c r="AJS69" s="37"/>
      <c r="AJT69" s="37"/>
    </row>
    <row r="70" spans="1:956" s="96" customFormat="1">
      <c r="A70" s="91"/>
      <c r="B70" s="92" t="s">
        <v>187</v>
      </c>
      <c r="C70" s="91"/>
      <c r="D70" s="93">
        <f>SUM(D68:D69)</f>
        <v>0</v>
      </c>
      <c r="E70" s="93">
        <f t="shared" ref="E70:AB70" si="17">SUM(E68:E69)</f>
        <v>0</v>
      </c>
      <c r="F70" s="93">
        <f t="shared" si="17"/>
        <v>0</v>
      </c>
      <c r="G70" s="93">
        <f t="shared" si="17"/>
        <v>0</v>
      </c>
      <c r="H70" s="93">
        <f t="shared" si="17"/>
        <v>0</v>
      </c>
      <c r="I70" s="93">
        <f t="shared" si="17"/>
        <v>0</v>
      </c>
      <c r="J70" s="93">
        <f t="shared" si="17"/>
        <v>0</v>
      </c>
      <c r="K70" s="93">
        <f t="shared" si="17"/>
        <v>0</v>
      </c>
      <c r="L70" s="93">
        <f t="shared" si="17"/>
        <v>0</v>
      </c>
      <c r="M70" s="93">
        <f t="shared" si="17"/>
        <v>0</v>
      </c>
      <c r="N70" s="93">
        <f t="shared" si="17"/>
        <v>0</v>
      </c>
      <c r="O70" s="93">
        <f t="shared" ref="O70:U70" si="18">SUM(O68:O69)</f>
        <v>0</v>
      </c>
      <c r="P70" s="93">
        <f t="shared" si="18"/>
        <v>0</v>
      </c>
      <c r="Q70" s="93">
        <f t="shared" si="18"/>
        <v>0</v>
      </c>
      <c r="R70" s="93">
        <f t="shared" si="18"/>
        <v>0</v>
      </c>
      <c r="S70" s="93">
        <f t="shared" si="18"/>
        <v>0</v>
      </c>
      <c r="T70" s="93">
        <f t="shared" si="18"/>
        <v>0</v>
      </c>
      <c r="U70" s="93">
        <f t="shared" si="18"/>
        <v>0</v>
      </c>
      <c r="V70" s="93">
        <f t="shared" si="17"/>
        <v>0</v>
      </c>
      <c r="W70" s="93">
        <f t="shared" si="17"/>
        <v>0</v>
      </c>
      <c r="X70" s="93">
        <f t="shared" si="17"/>
        <v>0</v>
      </c>
      <c r="Y70" s="93">
        <f t="shared" si="17"/>
        <v>0</v>
      </c>
      <c r="Z70" s="93">
        <f t="shared" si="17"/>
        <v>0</v>
      </c>
      <c r="AA70" s="93">
        <f t="shared" si="17"/>
        <v>0</v>
      </c>
      <c r="AB70" s="93">
        <f t="shared" si="17"/>
        <v>0</v>
      </c>
      <c r="AC70" s="91" t="str">
        <f>B70</f>
        <v>Total Project Resources</v>
      </c>
      <c r="AD70" s="95"/>
      <c r="AE70" s="95"/>
      <c r="AF70" s="95"/>
      <c r="AG70" s="37"/>
      <c r="AH70" s="37"/>
      <c r="AI70" s="37"/>
      <c r="AJ70" s="37"/>
      <c r="AK70" s="37"/>
      <c r="AL70" s="37"/>
      <c r="AM70" s="37"/>
      <c r="AN70" s="37"/>
      <c r="AO70" s="37"/>
      <c r="AP70" s="37"/>
      <c r="AQ70" s="37"/>
      <c r="AR70" s="37"/>
      <c r="AS70" s="37"/>
      <c r="AT70" s="37"/>
      <c r="AU70" s="37"/>
      <c r="AV70" s="37"/>
      <c r="AW70" s="37"/>
      <c r="AX70" s="37"/>
      <c r="AY70" s="37"/>
      <c r="AZ70" s="37"/>
      <c r="BA70" s="37"/>
      <c r="BB70" s="37"/>
      <c r="BC70" s="37"/>
      <c r="BD70" s="37"/>
      <c r="BE70" s="37"/>
      <c r="BF70" s="37"/>
      <c r="BG70" s="37"/>
      <c r="BH70" s="37"/>
      <c r="BI70" s="37"/>
      <c r="BJ70" s="37"/>
      <c r="BK70" s="37"/>
      <c r="BL70" s="37"/>
      <c r="BM70" s="37"/>
      <c r="BN70" s="37"/>
      <c r="BO70" s="37"/>
      <c r="BP70" s="37"/>
      <c r="BQ70" s="37"/>
      <c r="BR70" s="37"/>
      <c r="BS70" s="37"/>
      <c r="BT70" s="37"/>
      <c r="BU70" s="37"/>
      <c r="BV70" s="37"/>
      <c r="BW70" s="37"/>
      <c r="BX70" s="37"/>
      <c r="BY70" s="37"/>
      <c r="BZ70" s="37"/>
      <c r="CA70" s="37"/>
      <c r="CB70" s="37"/>
      <c r="CC70" s="37"/>
      <c r="CD70" s="37"/>
      <c r="CE70" s="37"/>
      <c r="CF70" s="37"/>
      <c r="CG70" s="37"/>
      <c r="CH70" s="37"/>
      <c r="CI70" s="37"/>
      <c r="CJ70" s="37"/>
      <c r="CK70" s="37"/>
      <c r="CL70" s="37"/>
      <c r="CM70" s="37"/>
      <c r="CN70" s="37"/>
      <c r="CO70" s="37"/>
      <c r="CP70" s="37"/>
      <c r="CQ70" s="37"/>
      <c r="CR70" s="37"/>
      <c r="CS70" s="37"/>
      <c r="CT70" s="37"/>
      <c r="CU70" s="37"/>
      <c r="CV70" s="37"/>
      <c r="CW70" s="37"/>
      <c r="CX70" s="37"/>
      <c r="CY70" s="37"/>
      <c r="CZ70" s="37"/>
      <c r="DA70" s="37"/>
      <c r="DB70" s="37"/>
      <c r="DC70" s="37"/>
      <c r="DD70" s="37"/>
      <c r="DE70" s="37"/>
      <c r="DF70" s="37"/>
      <c r="DG70" s="37"/>
      <c r="DH70" s="37"/>
      <c r="DI70" s="37"/>
      <c r="DJ70" s="37"/>
      <c r="DK70" s="37"/>
      <c r="DL70" s="37"/>
      <c r="DM70" s="37"/>
      <c r="DN70" s="37"/>
      <c r="DO70" s="37"/>
      <c r="DP70" s="37"/>
      <c r="DQ70" s="37"/>
      <c r="DR70" s="37"/>
      <c r="DS70" s="37"/>
      <c r="DT70" s="37"/>
      <c r="DU70" s="37"/>
      <c r="DV70" s="37"/>
      <c r="DW70" s="37"/>
      <c r="DX70" s="37"/>
      <c r="DY70" s="37"/>
      <c r="DZ70" s="37"/>
      <c r="EA70" s="37"/>
      <c r="EB70" s="37"/>
      <c r="EC70" s="37"/>
      <c r="ED70" s="37"/>
      <c r="EE70" s="37"/>
      <c r="EF70" s="37"/>
      <c r="EG70" s="37"/>
      <c r="EH70" s="37"/>
      <c r="EI70" s="37"/>
      <c r="EJ70" s="37"/>
      <c r="EK70" s="37"/>
      <c r="EL70" s="37"/>
      <c r="EM70" s="37"/>
      <c r="EN70" s="37"/>
      <c r="EO70" s="37"/>
      <c r="EP70" s="37"/>
      <c r="EQ70" s="37"/>
      <c r="ER70" s="37"/>
      <c r="ES70" s="37"/>
      <c r="ET70" s="37"/>
      <c r="EU70" s="37"/>
      <c r="EV70" s="37"/>
      <c r="EW70" s="37"/>
      <c r="EX70" s="37"/>
      <c r="EY70" s="37"/>
      <c r="EZ70" s="37"/>
      <c r="FA70" s="37"/>
      <c r="FB70" s="37"/>
      <c r="FC70" s="37"/>
      <c r="FD70" s="37"/>
      <c r="FE70" s="37"/>
      <c r="FF70" s="37"/>
      <c r="FG70" s="37"/>
      <c r="FH70" s="37"/>
      <c r="FI70" s="37"/>
      <c r="FJ70" s="37"/>
      <c r="FK70" s="37"/>
      <c r="FL70" s="37"/>
      <c r="FM70" s="37"/>
      <c r="FN70" s="37"/>
      <c r="FO70" s="37"/>
      <c r="FP70" s="37"/>
      <c r="FQ70" s="37"/>
      <c r="FR70" s="37"/>
      <c r="FS70" s="37"/>
      <c r="FT70" s="37"/>
      <c r="FU70" s="37"/>
      <c r="FV70" s="37"/>
      <c r="FW70" s="37"/>
      <c r="FX70" s="37"/>
      <c r="FY70" s="37"/>
      <c r="FZ70" s="37"/>
      <c r="GA70" s="37"/>
      <c r="GB70" s="37"/>
      <c r="GC70" s="37"/>
      <c r="GD70" s="37"/>
      <c r="GE70" s="37"/>
      <c r="GF70" s="37"/>
      <c r="GG70" s="37"/>
      <c r="GH70" s="37"/>
      <c r="GI70" s="37"/>
      <c r="GJ70" s="37"/>
      <c r="GK70" s="37"/>
      <c r="GL70" s="37"/>
      <c r="GM70" s="37"/>
      <c r="GN70" s="37"/>
      <c r="GO70" s="37"/>
      <c r="GP70" s="37"/>
      <c r="GQ70" s="37"/>
      <c r="GR70" s="37"/>
      <c r="GS70" s="37"/>
      <c r="GT70" s="37"/>
      <c r="GU70" s="37"/>
      <c r="GV70" s="37"/>
      <c r="GW70" s="37"/>
      <c r="GX70" s="37"/>
      <c r="GY70" s="37"/>
      <c r="GZ70" s="37"/>
      <c r="HA70" s="37"/>
      <c r="HB70" s="37"/>
      <c r="HC70" s="37"/>
      <c r="HD70" s="37"/>
      <c r="HE70" s="37"/>
      <c r="HF70" s="37"/>
      <c r="HG70" s="37"/>
      <c r="HH70" s="37"/>
      <c r="HI70" s="37"/>
      <c r="HJ70" s="37"/>
      <c r="HK70" s="37"/>
      <c r="HL70" s="37"/>
      <c r="HM70" s="37"/>
      <c r="HN70" s="37"/>
      <c r="HO70" s="37"/>
      <c r="HP70" s="37"/>
      <c r="HQ70" s="37"/>
      <c r="HR70" s="37"/>
      <c r="HS70" s="37"/>
      <c r="HT70" s="37"/>
      <c r="HU70" s="37"/>
      <c r="HV70" s="37"/>
      <c r="HW70" s="37"/>
      <c r="HX70" s="37"/>
      <c r="HY70" s="37"/>
      <c r="HZ70" s="37"/>
      <c r="IA70" s="37"/>
      <c r="IB70" s="37"/>
      <c r="IC70" s="37"/>
      <c r="ID70" s="37"/>
      <c r="IE70" s="37"/>
      <c r="IF70" s="37"/>
      <c r="IG70" s="37"/>
      <c r="IH70" s="37"/>
      <c r="II70" s="37"/>
      <c r="IJ70" s="37"/>
      <c r="IK70" s="37"/>
      <c r="IL70" s="37"/>
      <c r="IM70" s="37"/>
      <c r="IN70" s="37"/>
      <c r="IO70" s="37"/>
      <c r="IP70" s="37"/>
      <c r="IQ70" s="37"/>
      <c r="IR70" s="37"/>
      <c r="IS70" s="37"/>
      <c r="IT70" s="37"/>
      <c r="IU70" s="37"/>
      <c r="IV70" s="37"/>
      <c r="IW70" s="37"/>
      <c r="IX70" s="37"/>
      <c r="IY70" s="37"/>
      <c r="IZ70" s="37"/>
      <c r="JA70" s="37"/>
      <c r="JB70" s="37"/>
      <c r="JC70" s="37"/>
      <c r="JD70" s="37"/>
      <c r="JE70" s="37"/>
      <c r="JF70" s="37"/>
      <c r="JG70" s="37"/>
      <c r="JH70" s="37"/>
      <c r="JI70" s="37"/>
      <c r="JJ70" s="37"/>
      <c r="JK70" s="37"/>
      <c r="JL70" s="37"/>
      <c r="JM70" s="37"/>
      <c r="JN70" s="37"/>
      <c r="JO70" s="37"/>
      <c r="JP70" s="37"/>
      <c r="JQ70" s="37"/>
      <c r="JR70" s="37"/>
      <c r="JS70" s="37"/>
      <c r="JT70" s="37"/>
      <c r="JU70" s="37"/>
      <c r="JV70" s="37"/>
      <c r="JW70" s="37"/>
      <c r="JX70" s="37"/>
      <c r="JY70" s="37"/>
      <c r="JZ70" s="37"/>
      <c r="KA70" s="37"/>
      <c r="KB70" s="37"/>
      <c r="KC70" s="37"/>
      <c r="KD70" s="37"/>
      <c r="KE70" s="37"/>
      <c r="KF70" s="37"/>
      <c r="KG70" s="37"/>
      <c r="KH70" s="37"/>
      <c r="KI70" s="37"/>
      <c r="KJ70" s="37"/>
      <c r="KK70" s="37"/>
      <c r="KL70" s="37"/>
      <c r="KM70" s="37"/>
      <c r="KN70" s="37"/>
      <c r="KO70" s="37"/>
      <c r="KP70" s="37"/>
      <c r="KQ70" s="37"/>
      <c r="KR70" s="37"/>
      <c r="KS70" s="37"/>
      <c r="KT70" s="37"/>
      <c r="KU70" s="37"/>
      <c r="KV70" s="37"/>
      <c r="KW70" s="37"/>
      <c r="KX70" s="37"/>
      <c r="KY70" s="37"/>
      <c r="KZ70" s="37"/>
      <c r="LA70" s="37"/>
      <c r="LB70" s="37"/>
      <c r="LC70" s="37"/>
      <c r="LD70" s="37"/>
      <c r="LE70" s="37"/>
      <c r="LF70" s="37"/>
      <c r="LG70" s="37"/>
      <c r="LH70" s="37"/>
      <c r="LI70" s="37"/>
      <c r="LJ70" s="37"/>
      <c r="LK70" s="37"/>
      <c r="LL70" s="37"/>
      <c r="LM70" s="37"/>
      <c r="LN70" s="37"/>
      <c r="LO70" s="37"/>
      <c r="LP70" s="37"/>
      <c r="LQ70" s="37"/>
      <c r="LR70" s="37"/>
      <c r="LS70" s="37"/>
      <c r="LT70" s="37"/>
      <c r="LU70" s="37"/>
      <c r="LV70" s="37"/>
      <c r="LW70" s="37"/>
      <c r="LX70" s="37"/>
      <c r="LY70" s="37"/>
      <c r="LZ70" s="37"/>
      <c r="MA70" s="37"/>
      <c r="MB70" s="37"/>
      <c r="MC70" s="37"/>
      <c r="MD70" s="37"/>
      <c r="ME70" s="37"/>
      <c r="MF70" s="37"/>
      <c r="MG70" s="37"/>
      <c r="MH70" s="37"/>
      <c r="MI70" s="37"/>
      <c r="MJ70" s="37"/>
      <c r="MK70" s="37"/>
      <c r="ML70" s="37"/>
      <c r="MM70" s="37"/>
      <c r="MN70" s="37"/>
      <c r="MO70" s="37"/>
      <c r="MP70" s="37"/>
      <c r="MQ70" s="37"/>
      <c r="MR70" s="37"/>
      <c r="MS70" s="37"/>
      <c r="MT70" s="37"/>
      <c r="MU70" s="37"/>
      <c r="MV70" s="37"/>
      <c r="MW70" s="37"/>
      <c r="MX70" s="37"/>
      <c r="MY70" s="37"/>
      <c r="MZ70" s="37"/>
      <c r="NA70" s="37"/>
      <c r="NB70" s="37"/>
      <c r="NC70" s="37"/>
      <c r="ND70" s="37"/>
      <c r="NE70" s="37"/>
      <c r="NF70" s="37"/>
      <c r="NG70" s="37"/>
      <c r="NH70" s="37"/>
      <c r="NI70" s="37"/>
      <c r="NJ70" s="37"/>
      <c r="NK70" s="37"/>
      <c r="NL70" s="37"/>
      <c r="NM70" s="37"/>
      <c r="NN70" s="37"/>
      <c r="NO70" s="37"/>
      <c r="NP70" s="37"/>
      <c r="NQ70" s="37"/>
      <c r="NR70" s="37"/>
      <c r="NS70" s="37"/>
      <c r="NT70" s="37"/>
      <c r="NU70" s="37"/>
      <c r="NV70" s="37"/>
      <c r="NW70" s="37"/>
      <c r="NX70" s="37"/>
      <c r="NY70" s="37"/>
      <c r="NZ70" s="37"/>
      <c r="OA70" s="37"/>
      <c r="OB70" s="37"/>
      <c r="OC70" s="37"/>
      <c r="OD70" s="37"/>
      <c r="OE70" s="37"/>
      <c r="OF70" s="37"/>
      <c r="OG70" s="37"/>
      <c r="OH70" s="37"/>
      <c r="OI70" s="37"/>
      <c r="OJ70" s="37"/>
      <c r="OK70" s="37"/>
      <c r="OL70" s="37"/>
      <c r="OM70" s="37"/>
      <c r="ON70" s="37"/>
      <c r="OO70" s="37"/>
      <c r="OP70" s="37"/>
      <c r="OQ70" s="37"/>
      <c r="OR70" s="37"/>
      <c r="OS70" s="37"/>
      <c r="OT70" s="37"/>
      <c r="OU70" s="37"/>
      <c r="OV70" s="37"/>
      <c r="OW70" s="37"/>
      <c r="OX70" s="37"/>
      <c r="OY70" s="37"/>
      <c r="OZ70" s="37"/>
      <c r="PA70" s="37"/>
      <c r="PB70" s="37"/>
      <c r="PC70" s="37"/>
      <c r="PD70" s="37"/>
      <c r="PE70" s="37"/>
      <c r="PF70" s="37"/>
      <c r="PG70" s="37"/>
      <c r="PH70" s="37"/>
      <c r="PI70" s="37"/>
      <c r="PJ70" s="37"/>
      <c r="PK70" s="37"/>
      <c r="PL70" s="37"/>
      <c r="PM70" s="37"/>
      <c r="PN70" s="37"/>
      <c r="PO70" s="37"/>
      <c r="PP70" s="37"/>
      <c r="PQ70" s="37"/>
      <c r="PR70" s="37"/>
      <c r="PS70" s="37"/>
      <c r="PT70" s="37"/>
      <c r="PU70" s="37"/>
      <c r="PV70" s="37"/>
      <c r="PW70" s="37"/>
      <c r="PX70" s="37"/>
      <c r="PY70" s="37"/>
      <c r="PZ70" s="37"/>
      <c r="QA70" s="37"/>
      <c r="QB70" s="37"/>
      <c r="QC70" s="37"/>
      <c r="QD70" s="37"/>
      <c r="QE70" s="37"/>
      <c r="QF70" s="37"/>
      <c r="QG70" s="37"/>
      <c r="QH70" s="37"/>
      <c r="QI70" s="37"/>
      <c r="QJ70" s="37"/>
      <c r="QK70" s="37"/>
      <c r="QL70" s="37"/>
      <c r="QM70" s="37"/>
      <c r="QN70" s="37"/>
      <c r="QO70" s="37"/>
      <c r="QP70" s="37"/>
      <c r="QQ70" s="37"/>
      <c r="QR70" s="37"/>
      <c r="QS70" s="37"/>
      <c r="QT70" s="37"/>
      <c r="QU70" s="37"/>
      <c r="QV70" s="37"/>
      <c r="QW70" s="37"/>
      <c r="QX70" s="37"/>
      <c r="QY70" s="37"/>
      <c r="QZ70" s="37"/>
      <c r="RA70" s="37"/>
      <c r="RB70" s="37"/>
      <c r="RC70" s="37"/>
      <c r="RD70" s="37"/>
      <c r="RE70" s="37"/>
      <c r="RF70" s="37"/>
      <c r="RG70" s="37"/>
      <c r="RH70" s="37"/>
      <c r="RI70" s="37"/>
      <c r="RJ70" s="37"/>
      <c r="RK70" s="37"/>
      <c r="RL70" s="37"/>
      <c r="RM70" s="37"/>
      <c r="RN70" s="37"/>
      <c r="RO70" s="37"/>
      <c r="RP70" s="37"/>
      <c r="RQ70" s="37"/>
      <c r="RR70" s="37"/>
      <c r="RS70" s="37"/>
      <c r="RT70" s="37"/>
      <c r="RU70" s="37"/>
      <c r="RV70" s="37"/>
      <c r="RW70" s="37"/>
      <c r="RX70" s="37"/>
      <c r="RY70" s="37"/>
      <c r="RZ70" s="37"/>
      <c r="SA70" s="37"/>
      <c r="SB70" s="37"/>
      <c r="SC70" s="37"/>
      <c r="SD70" s="37"/>
      <c r="SE70" s="37"/>
      <c r="SF70" s="37"/>
      <c r="SG70" s="37"/>
      <c r="SH70" s="37"/>
      <c r="SI70" s="37"/>
      <c r="SJ70" s="37"/>
      <c r="SK70" s="37"/>
      <c r="SL70" s="37"/>
      <c r="SM70" s="37"/>
      <c r="SN70" s="37"/>
      <c r="SO70" s="37"/>
      <c r="SP70" s="37"/>
      <c r="SQ70" s="37"/>
      <c r="SR70" s="37"/>
      <c r="SS70" s="37"/>
      <c r="ST70" s="37"/>
      <c r="SU70" s="37"/>
      <c r="SV70" s="37"/>
      <c r="SW70" s="37"/>
      <c r="SX70" s="37"/>
      <c r="SY70" s="37"/>
      <c r="SZ70" s="37"/>
      <c r="TA70" s="37"/>
      <c r="TB70" s="37"/>
      <c r="TC70" s="37"/>
      <c r="TD70" s="37"/>
      <c r="TE70" s="37"/>
      <c r="TF70" s="37"/>
      <c r="TG70" s="37"/>
      <c r="TH70" s="37"/>
      <c r="TI70" s="37"/>
      <c r="TJ70" s="37"/>
      <c r="TK70" s="37"/>
      <c r="TL70" s="37"/>
      <c r="TM70" s="37"/>
      <c r="TN70" s="37"/>
      <c r="TO70" s="37"/>
      <c r="TP70" s="37"/>
      <c r="TQ70" s="37"/>
      <c r="TR70" s="37"/>
      <c r="TS70" s="37"/>
      <c r="TT70" s="37"/>
      <c r="TU70" s="37"/>
      <c r="TV70" s="37"/>
      <c r="TW70" s="37"/>
      <c r="TX70" s="37"/>
      <c r="TY70" s="37"/>
      <c r="TZ70" s="37"/>
      <c r="UA70" s="37"/>
      <c r="UB70" s="37"/>
      <c r="UC70" s="37"/>
      <c r="UD70" s="37"/>
      <c r="UE70" s="37"/>
      <c r="UF70" s="37"/>
      <c r="UG70" s="37"/>
      <c r="UH70" s="37"/>
      <c r="UI70" s="37"/>
      <c r="UJ70" s="37"/>
      <c r="UK70" s="37"/>
      <c r="UL70" s="37"/>
      <c r="UM70" s="37"/>
      <c r="UN70" s="37"/>
      <c r="UO70" s="37"/>
      <c r="UP70" s="37"/>
      <c r="UQ70" s="37"/>
      <c r="UR70" s="37"/>
      <c r="US70" s="37"/>
      <c r="UT70" s="37"/>
      <c r="UU70" s="37"/>
      <c r="UV70" s="37"/>
      <c r="UW70" s="37"/>
      <c r="UX70" s="37"/>
      <c r="UY70" s="37"/>
      <c r="UZ70" s="37"/>
      <c r="VA70" s="37"/>
      <c r="VB70" s="37"/>
      <c r="VC70" s="37"/>
      <c r="VD70" s="37"/>
      <c r="VE70" s="37"/>
      <c r="VF70" s="37"/>
      <c r="VG70" s="37"/>
      <c r="VH70" s="37"/>
      <c r="VI70" s="37"/>
      <c r="VJ70" s="37"/>
      <c r="VK70" s="37"/>
      <c r="VL70" s="37"/>
      <c r="VM70" s="37"/>
      <c r="VN70" s="37"/>
      <c r="VO70" s="37"/>
      <c r="VP70" s="37"/>
      <c r="VQ70" s="37"/>
      <c r="VR70" s="37"/>
      <c r="VS70" s="37"/>
      <c r="VT70" s="37"/>
      <c r="VU70" s="37"/>
      <c r="VV70" s="37"/>
      <c r="VW70" s="37"/>
      <c r="VX70" s="37"/>
      <c r="VY70" s="37"/>
      <c r="VZ70" s="37"/>
      <c r="WA70" s="37"/>
      <c r="WB70" s="37"/>
      <c r="WC70" s="37"/>
      <c r="WD70" s="37"/>
      <c r="WE70" s="37"/>
      <c r="WF70" s="37"/>
      <c r="WG70" s="37"/>
      <c r="WH70" s="37"/>
      <c r="WI70" s="37"/>
      <c r="WJ70" s="37"/>
      <c r="WK70" s="37"/>
      <c r="WL70" s="37"/>
      <c r="WM70" s="37"/>
      <c r="WN70" s="37"/>
      <c r="WO70" s="37"/>
      <c r="WP70" s="37"/>
      <c r="WQ70" s="37"/>
      <c r="WR70" s="37"/>
      <c r="WS70" s="37"/>
      <c r="WT70" s="37"/>
      <c r="WU70" s="37"/>
      <c r="WV70" s="37"/>
      <c r="WW70" s="37"/>
      <c r="WX70" s="37"/>
      <c r="WY70" s="37"/>
      <c r="WZ70" s="37"/>
      <c r="XA70" s="37"/>
      <c r="XB70" s="37"/>
      <c r="XC70" s="37"/>
      <c r="XD70" s="37"/>
      <c r="XE70" s="37"/>
      <c r="XF70" s="37"/>
      <c r="XG70" s="37"/>
      <c r="XH70" s="37"/>
      <c r="XI70" s="37"/>
      <c r="XJ70" s="37"/>
      <c r="XK70" s="37"/>
      <c r="XL70" s="37"/>
      <c r="XM70" s="37"/>
      <c r="XN70" s="37"/>
      <c r="XO70" s="37"/>
      <c r="XP70" s="37"/>
      <c r="XQ70" s="37"/>
      <c r="XR70" s="37"/>
      <c r="XS70" s="37"/>
      <c r="XT70" s="37"/>
      <c r="XU70" s="37"/>
      <c r="XV70" s="37"/>
      <c r="XW70" s="37"/>
      <c r="XX70" s="37"/>
      <c r="XY70" s="37"/>
      <c r="XZ70" s="37"/>
      <c r="YA70" s="37"/>
      <c r="YB70" s="37"/>
      <c r="YC70" s="37"/>
      <c r="YD70" s="37"/>
      <c r="YE70" s="37"/>
      <c r="YF70" s="37"/>
      <c r="YG70" s="37"/>
      <c r="YH70" s="37"/>
      <c r="YI70" s="37"/>
      <c r="YJ70" s="37"/>
      <c r="YK70" s="37"/>
      <c r="YL70" s="37"/>
      <c r="YM70" s="37"/>
      <c r="YN70" s="37"/>
      <c r="YO70" s="37"/>
      <c r="YP70" s="37"/>
      <c r="YQ70" s="37"/>
      <c r="YR70" s="37"/>
      <c r="YS70" s="37"/>
      <c r="YT70" s="37"/>
      <c r="YU70" s="37"/>
      <c r="YV70" s="37"/>
      <c r="YW70" s="37"/>
      <c r="YX70" s="37"/>
      <c r="YY70" s="37"/>
      <c r="YZ70" s="37"/>
      <c r="ZA70" s="37"/>
      <c r="ZB70" s="37"/>
      <c r="ZC70" s="37"/>
      <c r="ZD70" s="37"/>
      <c r="ZE70" s="37"/>
      <c r="ZF70" s="37"/>
      <c r="ZG70" s="37"/>
      <c r="ZH70" s="37"/>
      <c r="ZI70" s="37"/>
      <c r="ZJ70" s="37"/>
      <c r="ZK70" s="37"/>
      <c r="ZL70" s="37"/>
      <c r="ZM70" s="37"/>
      <c r="ZN70" s="37"/>
      <c r="ZO70" s="37"/>
      <c r="ZP70" s="37"/>
      <c r="ZQ70" s="37"/>
      <c r="ZR70" s="37"/>
      <c r="ZS70" s="37"/>
      <c r="ZT70" s="37"/>
      <c r="ZU70" s="37"/>
      <c r="ZV70" s="37"/>
      <c r="ZW70" s="37"/>
      <c r="ZX70" s="37"/>
      <c r="ZY70" s="37"/>
      <c r="ZZ70" s="37"/>
      <c r="AAA70" s="37"/>
      <c r="AAB70" s="37"/>
      <c r="AAC70" s="37"/>
      <c r="AAD70" s="37"/>
      <c r="AAE70" s="37"/>
      <c r="AAF70" s="37"/>
      <c r="AAG70" s="37"/>
      <c r="AAH70" s="37"/>
      <c r="AAI70" s="37"/>
      <c r="AAJ70" s="37"/>
      <c r="AAK70" s="37"/>
      <c r="AAL70" s="37"/>
      <c r="AAM70" s="37"/>
      <c r="AAN70" s="37"/>
      <c r="AAO70" s="37"/>
      <c r="AAP70" s="37"/>
      <c r="AAQ70" s="37"/>
      <c r="AAR70" s="37"/>
      <c r="AAS70" s="37"/>
      <c r="AAT70" s="37"/>
      <c r="AAU70" s="37"/>
      <c r="AAV70" s="37"/>
      <c r="AAW70" s="37"/>
      <c r="AAX70" s="37"/>
      <c r="AAY70" s="37"/>
      <c r="AAZ70" s="37"/>
      <c r="ABA70" s="37"/>
      <c r="ABB70" s="37"/>
      <c r="ABC70" s="37"/>
      <c r="ABD70" s="37"/>
      <c r="ABE70" s="37"/>
      <c r="ABF70" s="37"/>
      <c r="ABG70" s="37"/>
      <c r="ABH70" s="37"/>
      <c r="ABI70" s="37"/>
      <c r="ABJ70" s="37"/>
      <c r="ABK70" s="37"/>
      <c r="ABL70" s="37"/>
      <c r="ABM70" s="37"/>
      <c r="ABN70" s="37"/>
      <c r="ABO70" s="37"/>
      <c r="ABP70" s="37"/>
      <c r="ABQ70" s="37"/>
      <c r="ABR70" s="37"/>
      <c r="ABS70" s="37"/>
      <c r="ABT70" s="37"/>
      <c r="ABU70" s="37"/>
      <c r="ABV70" s="37"/>
      <c r="ABW70" s="37"/>
      <c r="ABX70" s="37"/>
      <c r="ABY70" s="37"/>
      <c r="ABZ70" s="37"/>
      <c r="ACA70" s="37"/>
      <c r="ACB70" s="37"/>
      <c r="ACC70" s="37"/>
      <c r="ACD70" s="37"/>
      <c r="ACE70" s="37"/>
      <c r="ACF70" s="37"/>
      <c r="ACG70" s="37"/>
      <c r="ACH70" s="37"/>
      <c r="ACI70" s="37"/>
      <c r="ACJ70" s="37"/>
      <c r="ACK70" s="37"/>
      <c r="ACL70" s="37"/>
      <c r="ACM70" s="37"/>
      <c r="ACN70" s="37"/>
      <c r="ACO70" s="37"/>
      <c r="ACP70" s="37"/>
      <c r="ACQ70" s="37"/>
      <c r="ACR70" s="37"/>
      <c r="ACS70" s="37"/>
      <c r="ACT70" s="37"/>
      <c r="ACU70" s="37"/>
      <c r="ACV70" s="37"/>
      <c r="ACW70" s="37"/>
      <c r="ACX70" s="37"/>
      <c r="ACY70" s="37"/>
      <c r="ACZ70" s="37"/>
      <c r="ADA70" s="37"/>
      <c r="ADB70" s="37"/>
      <c r="ADC70" s="37"/>
      <c r="ADD70" s="37"/>
      <c r="ADE70" s="37"/>
      <c r="ADF70" s="37"/>
      <c r="ADG70" s="37"/>
      <c r="ADH70" s="37"/>
      <c r="ADI70" s="37"/>
      <c r="ADJ70" s="37"/>
      <c r="ADK70" s="37"/>
      <c r="ADL70" s="37"/>
      <c r="ADM70" s="37"/>
      <c r="ADN70" s="37"/>
      <c r="ADO70" s="37"/>
      <c r="ADP70" s="37"/>
      <c r="ADQ70" s="37"/>
      <c r="ADR70" s="37"/>
      <c r="ADS70" s="37"/>
      <c r="ADT70" s="37"/>
      <c r="ADU70" s="37"/>
      <c r="ADV70" s="37"/>
      <c r="ADW70" s="37"/>
      <c r="ADX70" s="37"/>
      <c r="ADY70" s="37"/>
      <c r="ADZ70" s="37"/>
      <c r="AEA70" s="37"/>
      <c r="AEB70" s="37"/>
      <c r="AEC70" s="37"/>
      <c r="AED70" s="37"/>
      <c r="AEE70" s="37"/>
      <c r="AEF70" s="37"/>
      <c r="AEG70" s="37"/>
      <c r="AEH70" s="37"/>
      <c r="AEI70" s="37"/>
      <c r="AEJ70" s="37"/>
      <c r="AEK70" s="37"/>
      <c r="AEL70" s="37"/>
      <c r="AEM70" s="37"/>
      <c r="AEN70" s="37"/>
      <c r="AEO70" s="37"/>
      <c r="AEP70" s="37"/>
      <c r="AEQ70" s="37"/>
      <c r="AER70" s="37"/>
      <c r="AES70" s="37"/>
      <c r="AET70" s="37"/>
      <c r="AEU70" s="37"/>
      <c r="AEV70" s="37"/>
      <c r="AEW70" s="37"/>
      <c r="AEX70" s="37"/>
      <c r="AEY70" s="37"/>
      <c r="AEZ70" s="37"/>
      <c r="AFA70" s="37"/>
      <c r="AFB70" s="37"/>
      <c r="AFC70" s="37"/>
      <c r="AFD70" s="37"/>
      <c r="AFE70" s="37"/>
      <c r="AFF70" s="37"/>
      <c r="AFG70" s="37"/>
      <c r="AFH70" s="37"/>
      <c r="AFI70" s="37"/>
      <c r="AFJ70" s="37"/>
      <c r="AFK70" s="37"/>
      <c r="AFL70" s="37"/>
      <c r="AFM70" s="37"/>
      <c r="AFN70" s="37"/>
      <c r="AFO70" s="37"/>
      <c r="AFP70" s="37"/>
      <c r="AFQ70" s="37"/>
      <c r="AFR70" s="37"/>
      <c r="AFS70" s="37"/>
      <c r="AFT70" s="37"/>
      <c r="AFU70" s="37"/>
      <c r="AFV70" s="37"/>
      <c r="AFW70" s="37"/>
      <c r="AFX70" s="37"/>
      <c r="AFY70" s="37"/>
      <c r="AFZ70" s="37"/>
      <c r="AGA70" s="37"/>
      <c r="AGB70" s="37"/>
      <c r="AGC70" s="37"/>
      <c r="AGD70" s="37"/>
      <c r="AGE70" s="37"/>
      <c r="AGF70" s="37"/>
      <c r="AGG70" s="37"/>
      <c r="AGH70" s="37"/>
      <c r="AGI70" s="37"/>
      <c r="AGJ70" s="37"/>
      <c r="AGK70" s="37"/>
      <c r="AGL70" s="37"/>
      <c r="AGM70" s="37"/>
      <c r="AGN70" s="37"/>
      <c r="AGO70" s="37"/>
      <c r="AGP70" s="37"/>
      <c r="AGQ70" s="37"/>
      <c r="AGR70" s="37"/>
      <c r="AGS70" s="37"/>
      <c r="AGT70" s="37"/>
      <c r="AGU70" s="37"/>
      <c r="AGV70" s="37"/>
      <c r="AGW70" s="37"/>
      <c r="AGX70" s="37"/>
      <c r="AGY70" s="37"/>
      <c r="AGZ70" s="37"/>
      <c r="AHA70" s="37"/>
      <c r="AHB70" s="37"/>
      <c r="AHC70" s="37"/>
      <c r="AHD70" s="37"/>
      <c r="AHE70" s="37"/>
      <c r="AHF70" s="37"/>
      <c r="AHG70" s="37"/>
      <c r="AHH70" s="37"/>
      <c r="AHI70" s="37"/>
      <c r="AHJ70" s="37"/>
      <c r="AHK70" s="37"/>
      <c r="AHL70" s="37"/>
      <c r="AHM70" s="37"/>
      <c r="AHN70" s="37"/>
      <c r="AHO70" s="37"/>
      <c r="AHP70" s="37"/>
      <c r="AHQ70" s="37"/>
      <c r="AHR70" s="37"/>
      <c r="AHS70" s="37"/>
      <c r="AHT70" s="37"/>
      <c r="AHU70" s="37"/>
      <c r="AHV70" s="37"/>
      <c r="AHW70" s="37"/>
      <c r="AHX70" s="37"/>
      <c r="AHY70" s="37"/>
      <c r="AHZ70" s="37"/>
      <c r="AIA70" s="37"/>
      <c r="AIB70" s="37"/>
      <c r="AIC70" s="37"/>
      <c r="AID70" s="37"/>
      <c r="AIE70" s="37"/>
      <c r="AIF70" s="37"/>
      <c r="AIG70" s="37"/>
      <c r="AIH70" s="37"/>
      <c r="AII70" s="37"/>
      <c r="AIJ70" s="37"/>
      <c r="AIK70" s="37"/>
      <c r="AIL70" s="37"/>
      <c r="AIM70" s="37"/>
      <c r="AIN70" s="37"/>
      <c r="AIO70" s="37"/>
      <c r="AIP70" s="37"/>
      <c r="AIQ70" s="37"/>
      <c r="AIR70" s="37"/>
      <c r="AIS70" s="37"/>
      <c r="AIT70" s="37"/>
      <c r="AIU70" s="37"/>
      <c r="AIV70" s="37"/>
      <c r="AIW70" s="37"/>
      <c r="AIX70" s="37"/>
      <c r="AIY70" s="37"/>
      <c r="AIZ70" s="37"/>
      <c r="AJA70" s="37"/>
      <c r="AJB70" s="37"/>
      <c r="AJC70" s="37"/>
      <c r="AJD70" s="37"/>
      <c r="AJE70" s="37"/>
      <c r="AJF70" s="37"/>
      <c r="AJG70" s="37"/>
      <c r="AJH70" s="37"/>
      <c r="AJI70" s="37"/>
      <c r="AJJ70" s="37"/>
      <c r="AJK70" s="37"/>
      <c r="AJL70" s="37"/>
      <c r="AJM70" s="37"/>
      <c r="AJN70" s="37"/>
      <c r="AJO70" s="37"/>
      <c r="AJP70" s="37"/>
      <c r="AJQ70" s="37"/>
      <c r="AJR70" s="37"/>
      <c r="AJS70" s="37"/>
      <c r="AJT70" s="37"/>
    </row>
    <row r="72" spans="1:956" s="78" customFormat="1" ht="29">
      <c r="A72" s="75" t="s">
        <v>1</v>
      </c>
      <c r="B72" s="76" t="s">
        <v>188</v>
      </c>
      <c r="C72" s="75"/>
      <c r="D72" s="75" t="s">
        <v>119</v>
      </c>
      <c r="E72" s="75">
        <v>2</v>
      </c>
      <c r="F72" s="75">
        <v>3</v>
      </c>
      <c r="G72" s="75">
        <v>4</v>
      </c>
      <c r="H72" s="75">
        <f>G72+1</f>
        <v>5</v>
      </c>
      <c r="I72" s="75">
        <f t="shared" ref="I72:AA72" si="19">H72+1</f>
        <v>6</v>
      </c>
      <c r="J72" s="75">
        <f t="shared" si="19"/>
        <v>7</v>
      </c>
      <c r="K72" s="75">
        <f t="shared" si="19"/>
        <v>8</v>
      </c>
      <c r="L72" s="75">
        <f t="shared" si="19"/>
        <v>9</v>
      </c>
      <c r="M72" s="75">
        <f t="shared" si="19"/>
        <v>10</v>
      </c>
      <c r="N72" s="75">
        <f t="shared" si="19"/>
        <v>11</v>
      </c>
      <c r="O72" s="75">
        <f t="shared" ref="O72" si="20">N72+1</f>
        <v>12</v>
      </c>
      <c r="P72" s="75">
        <f t="shared" ref="P72" si="21">O72+1</f>
        <v>13</v>
      </c>
      <c r="Q72" s="75">
        <f t="shared" ref="Q72" si="22">P72+1</f>
        <v>14</v>
      </c>
      <c r="R72" s="75">
        <f t="shared" ref="R72" si="23">Q72+1</f>
        <v>15</v>
      </c>
      <c r="S72" s="75">
        <f t="shared" ref="S72" si="24">R72+1</f>
        <v>16</v>
      </c>
      <c r="T72" s="75">
        <f t="shared" ref="T72" si="25">S72+1</f>
        <v>17</v>
      </c>
      <c r="U72" s="75">
        <f t="shared" ref="U72" si="26">T72+1</f>
        <v>18</v>
      </c>
      <c r="V72" s="75">
        <f t="shared" si="19"/>
        <v>19</v>
      </c>
      <c r="W72" s="75">
        <f t="shared" si="19"/>
        <v>20</v>
      </c>
      <c r="X72" s="75">
        <f t="shared" si="19"/>
        <v>21</v>
      </c>
      <c r="Y72" s="75">
        <f t="shared" si="19"/>
        <v>22</v>
      </c>
      <c r="Z72" s="75">
        <f t="shared" si="19"/>
        <v>23</v>
      </c>
      <c r="AA72" s="75">
        <f t="shared" si="19"/>
        <v>24</v>
      </c>
      <c r="AB72" s="77" t="s">
        <v>120</v>
      </c>
      <c r="AC72" s="76" t="s">
        <v>121</v>
      </c>
      <c r="AD72" s="76" t="s">
        <v>126</v>
      </c>
      <c r="AE72" s="76" t="s">
        <v>4</v>
      </c>
      <c r="AF72" s="76" t="s">
        <v>5</v>
      </c>
      <c r="AG72" s="37"/>
      <c r="AH72" s="37"/>
      <c r="AI72" s="37"/>
      <c r="AJ72" s="37"/>
      <c r="AK72" s="37"/>
      <c r="AL72" s="37"/>
      <c r="AM72" s="37"/>
      <c r="AN72" s="37"/>
      <c r="AO72" s="37"/>
      <c r="AP72" s="37"/>
      <c r="AQ72" s="37"/>
      <c r="AR72" s="37"/>
      <c r="AS72" s="37"/>
      <c r="AT72" s="37"/>
      <c r="AU72" s="37"/>
      <c r="AV72" s="37"/>
      <c r="AW72" s="37"/>
      <c r="AX72" s="37"/>
      <c r="AY72" s="37"/>
      <c r="AZ72" s="37"/>
      <c r="BA72" s="37"/>
      <c r="BB72" s="37"/>
      <c r="BC72" s="37"/>
      <c r="BD72" s="37"/>
      <c r="BE72" s="37"/>
      <c r="BF72" s="37"/>
      <c r="BG72" s="37"/>
      <c r="BH72" s="37"/>
      <c r="BI72" s="37"/>
      <c r="BJ72" s="37"/>
      <c r="BK72" s="37"/>
      <c r="BL72" s="37"/>
      <c r="BM72" s="37"/>
      <c r="BN72" s="37"/>
      <c r="BO72" s="37"/>
      <c r="BP72" s="37"/>
      <c r="BQ72" s="37"/>
      <c r="BR72" s="37"/>
      <c r="BS72" s="37"/>
      <c r="BT72" s="37"/>
      <c r="BU72" s="37"/>
      <c r="BV72" s="37"/>
      <c r="BW72" s="37"/>
      <c r="BX72" s="37"/>
      <c r="BY72" s="37"/>
      <c r="BZ72" s="37"/>
      <c r="CA72" s="37"/>
      <c r="CB72" s="37"/>
      <c r="CC72" s="37"/>
      <c r="CD72" s="37"/>
      <c r="CE72" s="37"/>
      <c r="CF72" s="37"/>
      <c r="CG72" s="37"/>
      <c r="CH72" s="37"/>
      <c r="CI72" s="37"/>
      <c r="CJ72" s="37"/>
      <c r="CK72" s="37"/>
      <c r="CL72" s="37"/>
      <c r="CM72" s="37"/>
      <c r="CN72" s="37"/>
      <c r="CO72" s="37"/>
      <c r="CP72" s="37"/>
      <c r="CQ72" s="37"/>
      <c r="CR72" s="37"/>
      <c r="CS72" s="37"/>
      <c r="CT72" s="37"/>
      <c r="CU72" s="37"/>
      <c r="CV72" s="37"/>
      <c r="CW72" s="37"/>
      <c r="CX72" s="37"/>
      <c r="CY72" s="37"/>
      <c r="CZ72" s="37"/>
      <c r="DA72" s="37"/>
      <c r="DB72" s="37"/>
      <c r="DC72" s="37"/>
      <c r="DD72" s="37"/>
      <c r="DE72" s="37"/>
      <c r="DF72" s="37"/>
      <c r="DG72" s="37"/>
      <c r="DH72" s="37"/>
      <c r="DI72" s="37"/>
      <c r="DJ72" s="37"/>
      <c r="DK72" s="37"/>
      <c r="DL72" s="37"/>
      <c r="DM72" s="37"/>
      <c r="DN72" s="37"/>
      <c r="DO72" s="37"/>
      <c r="DP72" s="37"/>
      <c r="DQ72" s="37"/>
      <c r="DR72" s="37"/>
      <c r="DS72" s="37"/>
      <c r="DT72" s="37"/>
      <c r="DU72" s="37"/>
      <c r="DV72" s="37"/>
      <c r="DW72" s="37"/>
      <c r="DX72" s="37"/>
      <c r="DY72" s="37"/>
      <c r="DZ72" s="37"/>
      <c r="EA72" s="37"/>
      <c r="EB72" s="37"/>
      <c r="EC72" s="37"/>
      <c r="ED72" s="37"/>
      <c r="EE72" s="37"/>
      <c r="EF72" s="37"/>
      <c r="EG72" s="37"/>
      <c r="EH72" s="37"/>
      <c r="EI72" s="37"/>
      <c r="EJ72" s="37"/>
      <c r="EK72" s="37"/>
      <c r="EL72" s="37"/>
      <c r="EM72" s="37"/>
      <c r="EN72" s="37"/>
      <c r="EO72" s="37"/>
      <c r="EP72" s="37"/>
      <c r="EQ72" s="37"/>
      <c r="ER72" s="37"/>
      <c r="ES72" s="37"/>
      <c r="ET72" s="37"/>
      <c r="EU72" s="37"/>
      <c r="EV72" s="37"/>
      <c r="EW72" s="37"/>
      <c r="EX72" s="37"/>
      <c r="EY72" s="37"/>
      <c r="EZ72" s="37"/>
      <c r="FA72" s="37"/>
      <c r="FB72" s="37"/>
      <c r="FC72" s="37"/>
      <c r="FD72" s="37"/>
      <c r="FE72" s="37"/>
      <c r="FF72" s="37"/>
      <c r="FG72" s="37"/>
      <c r="FH72" s="37"/>
      <c r="FI72" s="37"/>
      <c r="FJ72" s="37"/>
      <c r="FK72" s="37"/>
      <c r="FL72" s="37"/>
      <c r="FM72" s="37"/>
      <c r="FN72" s="37"/>
      <c r="FO72" s="37"/>
      <c r="FP72" s="37"/>
      <c r="FQ72" s="37"/>
      <c r="FR72" s="37"/>
      <c r="FS72" s="37"/>
      <c r="FT72" s="37"/>
      <c r="FU72" s="37"/>
      <c r="FV72" s="37"/>
      <c r="FW72" s="37"/>
      <c r="FX72" s="37"/>
      <c r="FY72" s="37"/>
      <c r="FZ72" s="37"/>
      <c r="GA72" s="37"/>
      <c r="GB72" s="37"/>
      <c r="GC72" s="37"/>
      <c r="GD72" s="37"/>
      <c r="GE72" s="37"/>
      <c r="GF72" s="37"/>
      <c r="GG72" s="37"/>
      <c r="GH72" s="37"/>
      <c r="GI72" s="37"/>
      <c r="GJ72" s="37"/>
      <c r="GK72" s="37"/>
      <c r="GL72" s="37"/>
      <c r="GM72" s="37"/>
      <c r="GN72" s="37"/>
      <c r="GO72" s="37"/>
      <c r="GP72" s="37"/>
      <c r="GQ72" s="37"/>
      <c r="GR72" s="37"/>
      <c r="GS72" s="37"/>
      <c r="GT72" s="37"/>
      <c r="GU72" s="37"/>
      <c r="GV72" s="37"/>
      <c r="GW72" s="37"/>
      <c r="GX72" s="37"/>
      <c r="GY72" s="37"/>
      <c r="GZ72" s="37"/>
      <c r="HA72" s="37"/>
      <c r="HB72" s="37"/>
      <c r="HC72" s="37"/>
      <c r="HD72" s="37"/>
      <c r="HE72" s="37"/>
      <c r="HF72" s="37"/>
      <c r="HG72" s="37"/>
      <c r="HH72" s="37"/>
      <c r="HI72" s="37"/>
      <c r="HJ72" s="37"/>
      <c r="HK72" s="37"/>
      <c r="HL72" s="37"/>
      <c r="HM72" s="37"/>
      <c r="HN72" s="37"/>
      <c r="HO72" s="37"/>
      <c r="HP72" s="37"/>
      <c r="HQ72" s="37"/>
      <c r="HR72" s="37"/>
      <c r="HS72" s="37"/>
      <c r="HT72" s="37"/>
      <c r="HU72" s="37"/>
      <c r="HV72" s="37"/>
      <c r="HW72" s="37"/>
      <c r="HX72" s="37"/>
      <c r="HY72" s="37"/>
      <c r="HZ72" s="37"/>
      <c r="IA72" s="37"/>
      <c r="IB72" s="37"/>
      <c r="IC72" s="37"/>
      <c r="ID72" s="37"/>
      <c r="IE72" s="37"/>
      <c r="IF72" s="37"/>
      <c r="IG72" s="37"/>
      <c r="IH72" s="37"/>
      <c r="II72" s="37"/>
      <c r="IJ72" s="37"/>
      <c r="IK72" s="37"/>
      <c r="IL72" s="37"/>
      <c r="IM72" s="37"/>
      <c r="IN72" s="37"/>
      <c r="IO72" s="37"/>
      <c r="IP72" s="37"/>
      <c r="IQ72" s="37"/>
      <c r="IR72" s="37"/>
      <c r="IS72" s="37"/>
      <c r="IT72" s="37"/>
      <c r="IU72" s="37"/>
      <c r="IV72" s="37"/>
      <c r="IW72" s="37"/>
      <c r="IX72" s="37"/>
      <c r="IY72" s="37"/>
      <c r="IZ72" s="37"/>
      <c r="JA72" s="37"/>
      <c r="JB72" s="37"/>
      <c r="JC72" s="37"/>
      <c r="JD72" s="37"/>
      <c r="JE72" s="37"/>
      <c r="JF72" s="37"/>
      <c r="JG72" s="37"/>
      <c r="JH72" s="37"/>
      <c r="JI72" s="37"/>
      <c r="JJ72" s="37"/>
      <c r="JK72" s="37"/>
      <c r="JL72" s="37"/>
      <c r="JM72" s="37"/>
      <c r="JN72" s="37"/>
      <c r="JO72" s="37"/>
      <c r="JP72" s="37"/>
      <c r="JQ72" s="37"/>
      <c r="JR72" s="37"/>
      <c r="JS72" s="37"/>
      <c r="JT72" s="37"/>
      <c r="JU72" s="37"/>
      <c r="JV72" s="37"/>
      <c r="JW72" s="37"/>
      <c r="JX72" s="37"/>
      <c r="JY72" s="37"/>
      <c r="JZ72" s="37"/>
      <c r="KA72" s="37"/>
      <c r="KB72" s="37"/>
      <c r="KC72" s="37"/>
      <c r="KD72" s="37"/>
      <c r="KE72" s="37"/>
      <c r="KF72" s="37"/>
      <c r="KG72" s="37"/>
      <c r="KH72" s="37"/>
      <c r="KI72" s="37"/>
      <c r="KJ72" s="37"/>
      <c r="KK72" s="37"/>
      <c r="KL72" s="37"/>
      <c r="KM72" s="37"/>
      <c r="KN72" s="37"/>
      <c r="KO72" s="37"/>
      <c r="KP72" s="37"/>
      <c r="KQ72" s="37"/>
      <c r="KR72" s="37"/>
      <c r="KS72" s="37"/>
      <c r="KT72" s="37"/>
      <c r="KU72" s="37"/>
      <c r="KV72" s="37"/>
      <c r="KW72" s="37"/>
      <c r="KX72" s="37"/>
      <c r="KY72" s="37"/>
      <c r="KZ72" s="37"/>
      <c r="LA72" s="37"/>
      <c r="LB72" s="37"/>
      <c r="LC72" s="37"/>
      <c r="LD72" s="37"/>
      <c r="LE72" s="37"/>
      <c r="LF72" s="37"/>
      <c r="LG72" s="37"/>
      <c r="LH72" s="37"/>
      <c r="LI72" s="37"/>
      <c r="LJ72" s="37"/>
      <c r="LK72" s="37"/>
      <c r="LL72" s="37"/>
      <c r="LM72" s="37"/>
      <c r="LN72" s="37"/>
      <c r="LO72" s="37"/>
      <c r="LP72" s="37"/>
      <c r="LQ72" s="37"/>
      <c r="LR72" s="37"/>
      <c r="LS72" s="37"/>
      <c r="LT72" s="37"/>
      <c r="LU72" s="37"/>
      <c r="LV72" s="37"/>
      <c r="LW72" s="37"/>
      <c r="LX72" s="37"/>
      <c r="LY72" s="37"/>
      <c r="LZ72" s="37"/>
      <c r="MA72" s="37"/>
      <c r="MB72" s="37"/>
      <c r="MC72" s="37"/>
      <c r="MD72" s="37"/>
      <c r="ME72" s="37"/>
      <c r="MF72" s="37"/>
      <c r="MG72" s="37"/>
      <c r="MH72" s="37"/>
      <c r="MI72" s="37"/>
      <c r="MJ72" s="37"/>
      <c r="MK72" s="37"/>
      <c r="ML72" s="37"/>
      <c r="MM72" s="37"/>
      <c r="MN72" s="37"/>
      <c r="MO72" s="37"/>
      <c r="MP72" s="37"/>
      <c r="MQ72" s="37"/>
      <c r="MR72" s="37"/>
      <c r="MS72" s="37"/>
      <c r="MT72" s="37"/>
      <c r="MU72" s="37"/>
      <c r="MV72" s="37"/>
      <c r="MW72" s="37"/>
      <c r="MX72" s="37"/>
      <c r="MY72" s="37"/>
      <c r="MZ72" s="37"/>
      <c r="NA72" s="37"/>
      <c r="NB72" s="37"/>
      <c r="NC72" s="37"/>
      <c r="ND72" s="37"/>
      <c r="NE72" s="37"/>
      <c r="NF72" s="37"/>
      <c r="NG72" s="37"/>
      <c r="NH72" s="37"/>
      <c r="NI72" s="37"/>
      <c r="NJ72" s="37"/>
      <c r="NK72" s="37"/>
      <c r="NL72" s="37"/>
      <c r="NM72" s="37"/>
      <c r="NN72" s="37"/>
      <c r="NO72" s="37"/>
      <c r="NP72" s="37"/>
      <c r="NQ72" s="37"/>
      <c r="NR72" s="37"/>
      <c r="NS72" s="37"/>
      <c r="NT72" s="37"/>
      <c r="NU72" s="37"/>
      <c r="NV72" s="37"/>
      <c r="NW72" s="37"/>
      <c r="NX72" s="37"/>
      <c r="NY72" s="37"/>
      <c r="NZ72" s="37"/>
      <c r="OA72" s="37"/>
      <c r="OB72" s="37"/>
      <c r="OC72" s="37"/>
      <c r="OD72" s="37"/>
      <c r="OE72" s="37"/>
      <c r="OF72" s="37"/>
      <c r="OG72" s="37"/>
      <c r="OH72" s="37"/>
      <c r="OI72" s="37"/>
      <c r="OJ72" s="37"/>
      <c r="OK72" s="37"/>
      <c r="OL72" s="37"/>
      <c r="OM72" s="37"/>
      <c r="ON72" s="37"/>
      <c r="OO72" s="37"/>
      <c r="OP72" s="37"/>
      <c r="OQ72" s="37"/>
      <c r="OR72" s="37"/>
      <c r="OS72" s="37"/>
      <c r="OT72" s="37"/>
      <c r="OU72" s="37"/>
      <c r="OV72" s="37"/>
      <c r="OW72" s="37"/>
      <c r="OX72" s="37"/>
      <c r="OY72" s="37"/>
      <c r="OZ72" s="37"/>
      <c r="PA72" s="37"/>
      <c r="PB72" s="37"/>
      <c r="PC72" s="37"/>
      <c r="PD72" s="37"/>
      <c r="PE72" s="37"/>
      <c r="PF72" s="37"/>
      <c r="PG72" s="37"/>
      <c r="PH72" s="37"/>
      <c r="PI72" s="37"/>
      <c r="PJ72" s="37"/>
      <c r="PK72" s="37"/>
      <c r="PL72" s="37"/>
      <c r="PM72" s="37"/>
      <c r="PN72" s="37"/>
      <c r="PO72" s="37"/>
      <c r="PP72" s="37"/>
      <c r="PQ72" s="37"/>
      <c r="PR72" s="37"/>
      <c r="PS72" s="37"/>
      <c r="PT72" s="37"/>
      <c r="PU72" s="37"/>
      <c r="PV72" s="37"/>
      <c r="PW72" s="37"/>
      <c r="PX72" s="37"/>
      <c r="PY72" s="37"/>
      <c r="PZ72" s="37"/>
      <c r="QA72" s="37"/>
      <c r="QB72" s="37"/>
      <c r="QC72" s="37"/>
      <c r="QD72" s="37"/>
      <c r="QE72" s="37"/>
      <c r="QF72" s="37"/>
      <c r="QG72" s="37"/>
      <c r="QH72" s="37"/>
      <c r="QI72" s="37"/>
      <c r="QJ72" s="37"/>
      <c r="QK72" s="37"/>
      <c r="QL72" s="37"/>
      <c r="QM72" s="37"/>
      <c r="QN72" s="37"/>
      <c r="QO72" s="37"/>
      <c r="QP72" s="37"/>
      <c r="QQ72" s="37"/>
      <c r="QR72" s="37"/>
      <c r="QS72" s="37"/>
      <c r="QT72" s="37"/>
      <c r="QU72" s="37"/>
      <c r="QV72" s="37"/>
      <c r="QW72" s="37"/>
      <c r="QX72" s="37"/>
      <c r="QY72" s="37"/>
      <c r="QZ72" s="37"/>
      <c r="RA72" s="37"/>
      <c r="RB72" s="37"/>
      <c r="RC72" s="37"/>
      <c r="RD72" s="37"/>
      <c r="RE72" s="37"/>
      <c r="RF72" s="37"/>
      <c r="RG72" s="37"/>
      <c r="RH72" s="37"/>
      <c r="RI72" s="37"/>
      <c r="RJ72" s="37"/>
      <c r="RK72" s="37"/>
      <c r="RL72" s="37"/>
      <c r="RM72" s="37"/>
      <c r="RN72" s="37"/>
      <c r="RO72" s="37"/>
      <c r="RP72" s="37"/>
      <c r="RQ72" s="37"/>
      <c r="RR72" s="37"/>
      <c r="RS72" s="37"/>
      <c r="RT72" s="37"/>
      <c r="RU72" s="37"/>
      <c r="RV72" s="37"/>
      <c r="RW72" s="37"/>
      <c r="RX72" s="37"/>
      <c r="RY72" s="37"/>
      <c r="RZ72" s="37"/>
      <c r="SA72" s="37"/>
      <c r="SB72" s="37"/>
      <c r="SC72" s="37"/>
      <c r="SD72" s="37"/>
      <c r="SE72" s="37"/>
      <c r="SF72" s="37"/>
      <c r="SG72" s="37"/>
      <c r="SH72" s="37"/>
      <c r="SI72" s="37"/>
      <c r="SJ72" s="37"/>
      <c r="SK72" s="37"/>
      <c r="SL72" s="37"/>
      <c r="SM72" s="37"/>
      <c r="SN72" s="37"/>
      <c r="SO72" s="37"/>
      <c r="SP72" s="37"/>
      <c r="SQ72" s="37"/>
      <c r="SR72" s="37"/>
      <c r="SS72" s="37"/>
      <c r="ST72" s="37"/>
      <c r="SU72" s="37"/>
      <c r="SV72" s="37"/>
      <c r="SW72" s="37"/>
      <c r="SX72" s="37"/>
      <c r="SY72" s="37"/>
      <c r="SZ72" s="37"/>
      <c r="TA72" s="37"/>
      <c r="TB72" s="37"/>
      <c r="TC72" s="37"/>
      <c r="TD72" s="37"/>
      <c r="TE72" s="37"/>
      <c r="TF72" s="37"/>
      <c r="TG72" s="37"/>
      <c r="TH72" s="37"/>
      <c r="TI72" s="37"/>
      <c r="TJ72" s="37"/>
      <c r="TK72" s="37"/>
      <c r="TL72" s="37"/>
      <c r="TM72" s="37"/>
      <c r="TN72" s="37"/>
      <c r="TO72" s="37"/>
      <c r="TP72" s="37"/>
      <c r="TQ72" s="37"/>
      <c r="TR72" s="37"/>
      <c r="TS72" s="37"/>
      <c r="TT72" s="37"/>
      <c r="TU72" s="37"/>
      <c r="TV72" s="37"/>
      <c r="TW72" s="37"/>
      <c r="TX72" s="37"/>
      <c r="TY72" s="37"/>
      <c r="TZ72" s="37"/>
      <c r="UA72" s="37"/>
      <c r="UB72" s="37"/>
      <c r="UC72" s="37"/>
      <c r="UD72" s="37"/>
      <c r="UE72" s="37"/>
      <c r="UF72" s="37"/>
      <c r="UG72" s="37"/>
      <c r="UH72" s="37"/>
      <c r="UI72" s="37"/>
      <c r="UJ72" s="37"/>
      <c r="UK72" s="37"/>
      <c r="UL72" s="37"/>
      <c r="UM72" s="37"/>
      <c r="UN72" s="37"/>
      <c r="UO72" s="37"/>
      <c r="UP72" s="37"/>
      <c r="UQ72" s="37"/>
      <c r="UR72" s="37"/>
      <c r="US72" s="37"/>
      <c r="UT72" s="37"/>
      <c r="UU72" s="37"/>
      <c r="UV72" s="37"/>
      <c r="UW72" s="37"/>
      <c r="UX72" s="37"/>
      <c r="UY72" s="37"/>
      <c r="UZ72" s="37"/>
      <c r="VA72" s="37"/>
      <c r="VB72" s="37"/>
      <c r="VC72" s="37"/>
      <c r="VD72" s="37"/>
      <c r="VE72" s="37"/>
      <c r="VF72" s="37"/>
      <c r="VG72" s="37"/>
      <c r="VH72" s="37"/>
      <c r="VI72" s="37"/>
      <c r="VJ72" s="37"/>
      <c r="VK72" s="37"/>
      <c r="VL72" s="37"/>
      <c r="VM72" s="37"/>
      <c r="VN72" s="37"/>
      <c r="VO72" s="37"/>
      <c r="VP72" s="37"/>
      <c r="VQ72" s="37"/>
      <c r="VR72" s="37"/>
      <c r="VS72" s="37"/>
      <c r="VT72" s="37"/>
      <c r="VU72" s="37"/>
      <c r="VV72" s="37"/>
      <c r="VW72" s="37"/>
      <c r="VX72" s="37"/>
      <c r="VY72" s="37"/>
      <c r="VZ72" s="37"/>
      <c r="WA72" s="37"/>
      <c r="WB72" s="37"/>
      <c r="WC72" s="37"/>
      <c r="WD72" s="37"/>
      <c r="WE72" s="37"/>
      <c r="WF72" s="37"/>
      <c r="WG72" s="37"/>
      <c r="WH72" s="37"/>
      <c r="WI72" s="37"/>
      <c r="WJ72" s="37"/>
      <c r="WK72" s="37"/>
      <c r="WL72" s="37"/>
      <c r="WM72" s="37"/>
      <c r="WN72" s="37"/>
      <c r="WO72" s="37"/>
      <c r="WP72" s="37"/>
      <c r="WQ72" s="37"/>
      <c r="WR72" s="37"/>
      <c r="WS72" s="37"/>
      <c r="WT72" s="37"/>
      <c r="WU72" s="37"/>
      <c r="WV72" s="37"/>
      <c r="WW72" s="37"/>
      <c r="WX72" s="37"/>
      <c r="WY72" s="37"/>
      <c r="WZ72" s="37"/>
      <c r="XA72" s="37"/>
      <c r="XB72" s="37"/>
      <c r="XC72" s="37"/>
      <c r="XD72" s="37"/>
      <c r="XE72" s="37"/>
      <c r="XF72" s="37"/>
      <c r="XG72" s="37"/>
      <c r="XH72" s="37"/>
      <c r="XI72" s="37"/>
      <c r="XJ72" s="37"/>
      <c r="XK72" s="37"/>
      <c r="XL72" s="37"/>
      <c r="XM72" s="37"/>
      <c r="XN72" s="37"/>
      <c r="XO72" s="37"/>
      <c r="XP72" s="37"/>
      <c r="XQ72" s="37"/>
      <c r="XR72" s="37"/>
      <c r="XS72" s="37"/>
      <c r="XT72" s="37"/>
      <c r="XU72" s="37"/>
      <c r="XV72" s="37"/>
      <c r="XW72" s="37"/>
      <c r="XX72" s="37"/>
      <c r="XY72" s="37"/>
      <c r="XZ72" s="37"/>
      <c r="YA72" s="37"/>
      <c r="YB72" s="37"/>
      <c r="YC72" s="37"/>
      <c r="YD72" s="37"/>
      <c r="YE72" s="37"/>
      <c r="YF72" s="37"/>
      <c r="YG72" s="37"/>
      <c r="YH72" s="37"/>
      <c r="YI72" s="37"/>
      <c r="YJ72" s="37"/>
      <c r="YK72" s="37"/>
      <c r="YL72" s="37"/>
      <c r="YM72" s="37"/>
      <c r="YN72" s="37"/>
      <c r="YO72" s="37"/>
      <c r="YP72" s="37"/>
      <c r="YQ72" s="37"/>
      <c r="YR72" s="37"/>
      <c r="YS72" s="37"/>
      <c r="YT72" s="37"/>
      <c r="YU72" s="37"/>
      <c r="YV72" s="37"/>
      <c r="YW72" s="37"/>
      <c r="YX72" s="37"/>
      <c r="YY72" s="37"/>
      <c r="YZ72" s="37"/>
      <c r="ZA72" s="37"/>
      <c r="ZB72" s="37"/>
      <c r="ZC72" s="37"/>
      <c r="ZD72" s="37"/>
      <c r="ZE72" s="37"/>
      <c r="ZF72" s="37"/>
      <c r="ZG72" s="37"/>
      <c r="ZH72" s="37"/>
      <c r="ZI72" s="37"/>
      <c r="ZJ72" s="37"/>
      <c r="ZK72" s="37"/>
      <c r="ZL72" s="37"/>
      <c r="ZM72" s="37"/>
      <c r="ZN72" s="37"/>
      <c r="ZO72" s="37"/>
      <c r="ZP72" s="37"/>
      <c r="ZQ72" s="37"/>
      <c r="ZR72" s="37"/>
      <c r="ZS72" s="37"/>
      <c r="ZT72" s="37"/>
      <c r="ZU72" s="37"/>
      <c r="ZV72" s="37"/>
      <c r="ZW72" s="37"/>
      <c r="ZX72" s="37"/>
      <c r="ZY72" s="37"/>
      <c r="ZZ72" s="37"/>
      <c r="AAA72" s="37"/>
      <c r="AAB72" s="37"/>
      <c r="AAC72" s="37"/>
      <c r="AAD72" s="37"/>
      <c r="AAE72" s="37"/>
      <c r="AAF72" s="37"/>
      <c r="AAG72" s="37"/>
      <c r="AAH72" s="37"/>
      <c r="AAI72" s="37"/>
      <c r="AAJ72" s="37"/>
      <c r="AAK72" s="37"/>
      <c r="AAL72" s="37"/>
      <c r="AAM72" s="37"/>
      <c r="AAN72" s="37"/>
      <c r="AAO72" s="37"/>
      <c r="AAP72" s="37"/>
      <c r="AAQ72" s="37"/>
      <c r="AAR72" s="37"/>
      <c r="AAS72" s="37"/>
      <c r="AAT72" s="37"/>
      <c r="AAU72" s="37"/>
      <c r="AAV72" s="37"/>
      <c r="AAW72" s="37"/>
      <c r="AAX72" s="37"/>
      <c r="AAY72" s="37"/>
      <c r="AAZ72" s="37"/>
      <c r="ABA72" s="37"/>
      <c r="ABB72" s="37"/>
      <c r="ABC72" s="37"/>
      <c r="ABD72" s="37"/>
      <c r="ABE72" s="37"/>
      <c r="ABF72" s="37"/>
      <c r="ABG72" s="37"/>
      <c r="ABH72" s="37"/>
      <c r="ABI72" s="37"/>
      <c r="ABJ72" s="37"/>
      <c r="ABK72" s="37"/>
      <c r="ABL72" s="37"/>
      <c r="ABM72" s="37"/>
      <c r="ABN72" s="37"/>
      <c r="ABO72" s="37"/>
      <c r="ABP72" s="37"/>
      <c r="ABQ72" s="37"/>
      <c r="ABR72" s="37"/>
      <c r="ABS72" s="37"/>
      <c r="ABT72" s="37"/>
      <c r="ABU72" s="37"/>
      <c r="ABV72" s="37"/>
      <c r="ABW72" s="37"/>
      <c r="ABX72" s="37"/>
      <c r="ABY72" s="37"/>
      <c r="ABZ72" s="37"/>
      <c r="ACA72" s="37"/>
      <c r="ACB72" s="37"/>
      <c r="ACC72" s="37"/>
      <c r="ACD72" s="37"/>
      <c r="ACE72" s="37"/>
      <c r="ACF72" s="37"/>
      <c r="ACG72" s="37"/>
      <c r="ACH72" s="37"/>
      <c r="ACI72" s="37"/>
      <c r="ACJ72" s="37"/>
      <c r="ACK72" s="37"/>
      <c r="ACL72" s="37"/>
      <c r="ACM72" s="37"/>
      <c r="ACN72" s="37"/>
      <c r="ACO72" s="37"/>
      <c r="ACP72" s="37"/>
      <c r="ACQ72" s="37"/>
      <c r="ACR72" s="37"/>
      <c r="ACS72" s="37"/>
      <c r="ACT72" s="37"/>
      <c r="ACU72" s="37"/>
      <c r="ACV72" s="37"/>
      <c r="ACW72" s="37"/>
      <c r="ACX72" s="37"/>
      <c r="ACY72" s="37"/>
      <c r="ACZ72" s="37"/>
      <c r="ADA72" s="37"/>
      <c r="ADB72" s="37"/>
      <c r="ADC72" s="37"/>
      <c r="ADD72" s="37"/>
      <c r="ADE72" s="37"/>
      <c r="ADF72" s="37"/>
      <c r="ADG72" s="37"/>
      <c r="ADH72" s="37"/>
      <c r="ADI72" s="37"/>
      <c r="ADJ72" s="37"/>
      <c r="ADK72" s="37"/>
      <c r="ADL72" s="37"/>
      <c r="ADM72" s="37"/>
      <c r="ADN72" s="37"/>
      <c r="ADO72" s="37"/>
      <c r="ADP72" s="37"/>
      <c r="ADQ72" s="37"/>
      <c r="ADR72" s="37"/>
      <c r="ADS72" s="37"/>
      <c r="ADT72" s="37"/>
      <c r="ADU72" s="37"/>
      <c r="ADV72" s="37"/>
      <c r="ADW72" s="37"/>
      <c r="ADX72" s="37"/>
      <c r="ADY72" s="37"/>
      <c r="ADZ72" s="37"/>
      <c r="AEA72" s="37"/>
      <c r="AEB72" s="37"/>
      <c r="AEC72" s="37"/>
      <c r="AED72" s="37"/>
      <c r="AEE72" s="37"/>
      <c r="AEF72" s="37"/>
      <c r="AEG72" s="37"/>
      <c r="AEH72" s="37"/>
      <c r="AEI72" s="37"/>
      <c r="AEJ72" s="37"/>
      <c r="AEK72" s="37"/>
      <c r="AEL72" s="37"/>
      <c r="AEM72" s="37"/>
      <c r="AEN72" s="37"/>
      <c r="AEO72" s="37"/>
      <c r="AEP72" s="37"/>
      <c r="AEQ72" s="37"/>
      <c r="AER72" s="37"/>
      <c r="AES72" s="37"/>
      <c r="AET72" s="37"/>
      <c r="AEU72" s="37"/>
      <c r="AEV72" s="37"/>
      <c r="AEW72" s="37"/>
      <c r="AEX72" s="37"/>
      <c r="AEY72" s="37"/>
      <c r="AEZ72" s="37"/>
      <c r="AFA72" s="37"/>
      <c r="AFB72" s="37"/>
      <c r="AFC72" s="37"/>
      <c r="AFD72" s="37"/>
      <c r="AFE72" s="37"/>
      <c r="AFF72" s="37"/>
      <c r="AFG72" s="37"/>
      <c r="AFH72" s="37"/>
      <c r="AFI72" s="37"/>
      <c r="AFJ72" s="37"/>
      <c r="AFK72" s="37"/>
      <c r="AFL72" s="37"/>
      <c r="AFM72" s="37"/>
      <c r="AFN72" s="37"/>
      <c r="AFO72" s="37"/>
      <c r="AFP72" s="37"/>
      <c r="AFQ72" s="37"/>
      <c r="AFR72" s="37"/>
      <c r="AFS72" s="37"/>
      <c r="AFT72" s="37"/>
      <c r="AFU72" s="37"/>
      <c r="AFV72" s="37"/>
      <c r="AFW72" s="37"/>
      <c r="AFX72" s="37"/>
      <c r="AFY72" s="37"/>
      <c r="AFZ72" s="37"/>
      <c r="AGA72" s="37"/>
      <c r="AGB72" s="37"/>
      <c r="AGC72" s="37"/>
      <c r="AGD72" s="37"/>
      <c r="AGE72" s="37"/>
      <c r="AGF72" s="37"/>
      <c r="AGG72" s="37"/>
      <c r="AGH72" s="37"/>
      <c r="AGI72" s="37"/>
      <c r="AGJ72" s="37"/>
      <c r="AGK72" s="37"/>
      <c r="AGL72" s="37"/>
      <c r="AGM72" s="37"/>
      <c r="AGN72" s="37"/>
      <c r="AGO72" s="37"/>
      <c r="AGP72" s="37"/>
      <c r="AGQ72" s="37"/>
      <c r="AGR72" s="37"/>
      <c r="AGS72" s="37"/>
      <c r="AGT72" s="37"/>
      <c r="AGU72" s="37"/>
      <c r="AGV72" s="37"/>
      <c r="AGW72" s="37"/>
      <c r="AGX72" s="37"/>
      <c r="AGY72" s="37"/>
      <c r="AGZ72" s="37"/>
      <c r="AHA72" s="37"/>
      <c r="AHB72" s="37"/>
      <c r="AHC72" s="37"/>
      <c r="AHD72" s="37"/>
      <c r="AHE72" s="37"/>
      <c r="AHF72" s="37"/>
      <c r="AHG72" s="37"/>
      <c r="AHH72" s="37"/>
      <c r="AHI72" s="37"/>
      <c r="AHJ72" s="37"/>
      <c r="AHK72" s="37"/>
      <c r="AHL72" s="37"/>
      <c r="AHM72" s="37"/>
      <c r="AHN72" s="37"/>
      <c r="AHO72" s="37"/>
      <c r="AHP72" s="37"/>
      <c r="AHQ72" s="37"/>
      <c r="AHR72" s="37"/>
      <c r="AHS72" s="37"/>
      <c r="AHT72" s="37"/>
      <c r="AHU72" s="37"/>
      <c r="AHV72" s="37"/>
      <c r="AHW72" s="37"/>
      <c r="AHX72" s="37"/>
      <c r="AHY72" s="37"/>
      <c r="AHZ72" s="37"/>
      <c r="AIA72" s="37"/>
      <c r="AIB72" s="37"/>
      <c r="AIC72" s="37"/>
      <c r="AID72" s="37"/>
      <c r="AIE72" s="37"/>
      <c r="AIF72" s="37"/>
      <c r="AIG72" s="37"/>
      <c r="AIH72" s="37"/>
      <c r="AII72" s="37"/>
      <c r="AIJ72" s="37"/>
      <c r="AIK72" s="37"/>
      <c r="AIL72" s="37"/>
      <c r="AIM72" s="37"/>
      <c r="AIN72" s="37"/>
      <c r="AIO72" s="37"/>
      <c r="AIP72" s="37"/>
      <c r="AIQ72" s="37"/>
      <c r="AIR72" s="37"/>
      <c r="AIS72" s="37"/>
      <c r="AIT72" s="37"/>
      <c r="AIU72" s="37"/>
      <c r="AIV72" s="37"/>
      <c r="AIW72" s="37"/>
      <c r="AIX72" s="37"/>
      <c r="AIY72" s="37"/>
      <c r="AIZ72" s="37"/>
      <c r="AJA72" s="37"/>
      <c r="AJB72" s="37"/>
      <c r="AJC72" s="37"/>
      <c r="AJD72" s="37"/>
      <c r="AJE72" s="37"/>
      <c r="AJF72" s="37"/>
      <c r="AJG72" s="37"/>
      <c r="AJH72" s="37"/>
      <c r="AJI72" s="37"/>
      <c r="AJJ72" s="37"/>
      <c r="AJK72" s="37"/>
      <c r="AJL72" s="37"/>
      <c r="AJM72" s="37"/>
      <c r="AJN72" s="37"/>
      <c r="AJO72" s="37"/>
      <c r="AJP72" s="37"/>
      <c r="AJQ72" s="37"/>
      <c r="AJR72" s="37"/>
      <c r="AJS72" s="37"/>
      <c r="AJT72" s="37"/>
    </row>
    <row r="73" spans="1:956">
      <c r="A73" s="97"/>
      <c r="B73" s="98" t="s">
        <v>189</v>
      </c>
      <c r="C73" s="99"/>
      <c r="D73" s="97">
        <v>160</v>
      </c>
      <c r="E73" s="97">
        <v>160</v>
      </c>
      <c r="F73" s="97">
        <v>200</v>
      </c>
      <c r="G73" s="97">
        <v>160</v>
      </c>
      <c r="H73" s="97">
        <v>160</v>
      </c>
      <c r="I73" s="97">
        <v>200</v>
      </c>
      <c r="J73" s="97">
        <v>160</v>
      </c>
      <c r="K73" s="97">
        <v>160</v>
      </c>
      <c r="L73" s="97">
        <v>200</v>
      </c>
      <c r="M73" s="97">
        <v>160</v>
      </c>
      <c r="N73" s="97">
        <v>160</v>
      </c>
      <c r="O73" s="97">
        <v>200</v>
      </c>
      <c r="P73" s="97">
        <v>160</v>
      </c>
      <c r="Q73" s="97">
        <v>160</v>
      </c>
      <c r="R73" s="97">
        <v>200</v>
      </c>
      <c r="S73" s="97">
        <v>160</v>
      </c>
      <c r="T73" s="97">
        <v>160</v>
      </c>
      <c r="U73" s="97">
        <v>200</v>
      </c>
      <c r="V73" s="97">
        <v>160</v>
      </c>
      <c r="W73" s="97">
        <v>160</v>
      </c>
      <c r="X73" s="97">
        <v>200</v>
      </c>
      <c r="Y73" s="97">
        <v>160</v>
      </c>
      <c r="Z73" s="97">
        <v>160</v>
      </c>
      <c r="AA73" s="97">
        <v>200</v>
      </c>
      <c r="AB73" s="97"/>
      <c r="AC73" s="97"/>
      <c r="AD73" s="97"/>
      <c r="AE73" s="72"/>
      <c r="AF73" s="72"/>
    </row>
    <row r="74" spans="1:956">
      <c r="A74" s="36"/>
      <c r="B74" s="36" t="s">
        <v>122</v>
      </c>
      <c r="C74" s="100" t="s">
        <v>190</v>
      </c>
      <c r="D74" s="100" t="s">
        <v>124</v>
      </c>
      <c r="E74" s="100"/>
      <c r="F74" s="100"/>
      <c r="G74" s="100"/>
      <c r="H74" s="100"/>
      <c r="I74" s="100"/>
      <c r="J74" s="100"/>
      <c r="K74" s="100"/>
      <c r="L74" s="100"/>
      <c r="M74" s="100"/>
      <c r="N74" s="100"/>
      <c r="O74" s="100"/>
      <c r="P74" s="100"/>
      <c r="Q74" s="100"/>
      <c r="R74" s="100"/>
      <c r="S74" s="100"/>
      <c r="T74" s="100"/>
      <c r="U74" s="100"/>
      <c r="V74" s="100"/>
      <c r="W74" s="100"/>
      <c r="X74" s="100"/>
      <c r="Y74" s="100"/>
      <c r="Z74" s="100"/>
      <c r="AA74" s="100"/>
      <c r="AB74" s="101"/>
      <c r="AC74" s="36"/>
      <c r="AD74" s="36"/>
      <c r="AE74" s="36"/>
      <c r="AF74" s="36"/>
    </row>
    <row r="75" spans="1:956">
      <c r="A75" s="60" t="str">
        <f>AE75&amp;"-"&amp;TEXT(AF75,"0#")</f>
        <v>STA-60</v>
      </c>
      <c r="B75" s="63"/>
      <c r="C75" s="56"/>
      <c r="D75" s="79"/>
      <c r="E75" s="79"/>
      <c r="F75" s="79"/>
      <c r="G75" s="79"/>
      <c r="H75" s="79"/>
      <c r="I75" s="79"/>
      <c r="J75" s="79"/>
      <c r="K75" s="79"/>
      <c r="L75" s="79"/>
      <c r="M75" s="79"/>
      <c r="N75" s="79"/>
      <c r="O75" s="79"/>
      <c r="P75" s="79"/>
      <c r="Q75" s="79"/>
      <c r="R75" s="79"/>
      <c r="S75" s="79"/>
      <c r="T75" s="79"/>
      <c r="U75" s="79"/>
      <c r="V75" s="79"/>
      <c r="W75" s="79"/>
      <c r="X75" s="79"/>
      <c r="Y75" s="79"/>
      <c r="Z75" s="79"/>
      <c r="AA75" s="79"/>
      <c r="AB75" s="102">
        <f>SUM(D75:AA75)</f>
        <v>0</v>
      </c>
      <c r="AC75" s="81"/>
      <c r="AD75" s="82"/>
      <c r="AE75" s="59" t="s">
        <v>129</v>
      </c>
      <c r="AF75" s="59">
        <f>ROWS(AF$3:AF75)-ROWS($AF$3:$AF$7)-ROWS($AF$33)-ROWS($AF$68:$AF$74)</f>
        <v>60</v>
      </c>
    </row>
    <row r="76" spans="1:956">
      <c r="A76" s="60" t="str">
        <f t="shared" ref="A76:A115" si="27">AE76&amp;"-"&amp;TEXT(AF76,"0#")</f>
        <v>STA-61</v>
      </c>
      <c r="B76" s="63"/>
      <c r="C76" s="56"/>
      <c r="D76" s="79"/>
      <c r="E76" s="79"/>
      <c r="F76" s="79"/>
      <c r="G76" s="79"/>
      <c r="H76" s="79"/>
      <c r="I76" s="79"/>
      <c r="J76" s="79"/>
      <c r="K76" s="79"/>
      <c r="L76" s="79"/>
      <c r="M76" s="79"/>
      <c r="N76" s="79"/>
      <c r="O76" s="79"/>
      <c r="P76" s="79"/>
      <c r="Q76" s="79"/>
      <c r="R76" s="79"/>
      <c r="S76" s="79"/>
      <c r="T76" s="79"/>
      <c r="U76" s="79"/>
      <c r="V76" s="79"/>
      <c r="W76" s="79"/>
      <c r="X76" s="79"/>
      <c r="Y76" s="79"/>
      <c r="Z76" s="79"/>
      <c r="AA76" s="79"/>
      <c r="AB76" s="102">
        <f t="shared" ref="AB76:AB115" si="28">SUM(D76:AA76)</f>
        <v>0</v>
      </c>
      <c r="AC76" s="81"/>
      <c r="AD76" s="82"/>
      <c r="AE76" s="59" t="s">
        <v>129</v>
      </c>
      <c r="AF76" s="59">
        <f>ROWS(AF$3:AF76)-ROWS($AF$3:$AF$7)-ROWS($AF$33)-ROWS($AF$68:$AF$74)</f>
        <v>61</v>
      </c>
    </row>
    <row r="77" spans="1:956">
      <c r="A77" s="60" t="str">
        <f t="shared" si="27"/>
        <v>STA-62</v>
      </c>
      <c r="B77" s="63"/>
      <c r="C77" s="56"/>
      <c r="D77" s="79"/>
      <c r="E77" s="79"/>
      <c r="F77" s="79"/>
      <c r="G77" s="79"/>
      <c r="H77" s="79"/>
      <c r="I77" s="79"/>
      <c r="J77" s="79"/>
      <c r="K77" s="79"/>
      <c r="L77" s="79"/>
      <c r="M77" s="79"/>
      <c r="N77" s="79"/>
      <c r="O77" s="79"/>
      <c r="P77" s="79"/>
      <c r="Q77" s="79"/>
      <c r="R77" s="79"/>
      <c r="S77" s="79"/>
      <c r="T77" s="79"/>
      <c r="U77" s="79"/>
      <c r="V77" s="79"/>
      <c r="W77" s="79"/>
      <c r="X77" s="79"/>
      <c r="Y77" s="79"/>
      <c r="Z77" s="79"/>
      <c r="AA77" s="79"/>
      <c r="AB77" s="102">
        <f t="shared" si="28"/>
        <v>0</v>
      </c>
      <c r="AC77" s="81"/>
      <c r="AD77" s="82"/>
      <c r="AE77" s="59" t="s">
        <v>129</v>
      </c>
      <c r="AF77" s="59">
        <f>ROWS(AF$3:AF77)-ROWS($AF$3:$AF$7)-ROWS($AF$33)-ROWS($AF$68:$AF$74)</f>
        <v>62</v>
      </c>
    </row>
    <row r="78" spans="1:956">
      <c r="A78" s="60" t="str">
        <f t="shared" si="27"/>
        <v>STA-63</v>
      </c>
      <c r="B78" s="63"/>
      <c r="C78" s="56"/>
      <c r="D78" s="79"/>
      <c r="E78" s="79"/>
      <c r="F78" s="79"/>
      <c r="G78" s="79"/>
      <c r="H78" s="79"/>
      <c r="I78" s="79"/>
      <c r="J78" s="79"/>
      <c r="K78" s="79"/>
      <c r="L78" s="79"/>
      <c r="M78" s="79"/>
      <c r="N78" s="79"/>
      <c r="O78" s="79"/>
      <c r="P78" s="79"/>
      <c r="Q78" s="79"/>
      <c r="R78" s="79"/>
      <c r="S78" s="79"/>
      <c r="T78" s="79"/>
      <c r="U78" s="79"/>
      <c r="V78" s="79"/>
      <c r="W78" s="79"/>
      <c r="X78" s="79"/>
      <c r="Y78" s="79"/>
      <c r="Z78" s="79"/>
      <c r="AA78" s="79"/>
      <c r="AB78" s="102">
        <f t="shared" si="28"/>
        <v>0</v>
      </c>
      <c r="AC78" s="81"/>
      <c r="AD78" s="82"/>
      <c r="AE78" s="59" t="s">
        <v>129</v>
      </c>
      <c r="AF78" s="59">
        <f>ROWS(AF$3:AF78)-ROWS($AF$3:$AF$7)-ROWS($AF$33)-ROWS($AF$68:$AF$74)</f>
        <v>63</v>
      </c>
    </row>
    <row r="79" spans="1:956">
      <c r="A79" s="60" t="str">
        <f t="shared" si="27"/>
        <v>STA-64</v>
      </c>
      <c r="B79" s="63"/>
      <c r="C79" s="56"/>
      <c r="D79" s="79"/>
      <c r="E79" s="79"/>
      <c r="F79" s="79"/>
      <c r="G79" s="79"/>
      <c r="H79" s="79"/>
      <c r="I79" s="79"/>
      <c r="J79" s="79"/>
      <c r="K79" s="79"/>
      <c r="L79" s="79"/>
      <c r="M79" s="79"/>
      <c r="N79" s="79"/>
      <c r="O79" s="79"/>
      <c r="P79" s="79"/>
      <c r="Q79" s="79"/>
      <c r="R79" s="79"/>
      <c r="S79" s="79"/>
      <c r="T79" s="79"/>
      <c r="U79" s="79"/>
      <c r="V79" s="79"/>
      <c r="W79" s="79"/>
      <c r="X79" s="79"/>
      <c r="Y79" s="79"/>
      <c r="Z79" s="79"/>
      <c r="AA79" s="79"/>
      <c r="AB79" s="102">
        <f t="shared" si="28"/>
        <v>0</v>
      </c>
      <c r="AC79" s="81"/>
      <c r="AD79" s="82"/>
      <c r="AE79" s="59" t="s">
        <v>129</v>
      </c>
      <c r="AF79" s="59">
        <f>ROWS(AF$3:AF79)-ROWS($AF$3:$AF$7)-ROWS($AF$33)-ROWS($AF$68:$AF$74)</f>
        <v>64</v>
      </c>
    </row>
    <row r="80" spans="1:956">
      <c r="A80" s="60" t="str">
        <f t="shared" si="27"/>
        <v>STA-65</v>
      </c>
      <c r="B80" s="63"/>
      <c r="C80" s="56"/>
      <c r="D80" s="79"/>
      <c r="E80" s="79"/>
      <c r="F80" s="79"/>
      <c r="G80" s="79"/>
      <c r="H80" s="79"/>
      <c r="I80" s="79"/>
      <c r="J80" s="79"/>
      <c r="K80" s="79"/>
      <c r="L80" s="79"/>
      <c r="M80" s="79"/>
      <c r="N80" s="79"/>
      <c r="O80" s="79"/>
      <c r="P80" s="79"/>
      <c r="Q80" s="79"/>
      <c r="R80" s="79"/>
      <c r="S80" s="79"/>
      <c r="T80" s="79"/>
      <c r="U80" s="79"/>
      <c r="V80" s="79"/>
      <c r="W80" s="79"/>
      <c r="X80" s="79"/>
      <c r="Y80" s="79"/>
      <c r="Z80" s="79"/>
      <c r="AA80" s="79"/>
      <c r="AB80" s="102">
        <f t="shared" si="28"/>
        <v>0</v>
      </c>
      <c r="AC80" s="81"/>
      <c r="AD80" s="82"/>
      <c r="AE80" s="59" t="s">
        <v>129</v>
      </c>
      <c r="AF80" s="59">
        <f>ROWS(AF$3:AF80)-ROWS($AF$3:$AF$7)-ROWS($AF$33)-ROWS($AF$68:$AF$74)</f>
        <v>65</v>
      </c>
    </row>
    <row r="81" spans="1:32">
      <c r="A81" s="60" t="str">
        <f t="shared" si="27"/>
        <v>STA-66</v>
      </c>
      <c r="B81" s="63"/>
      <c r="C81" s="56"/>
      <c r="D81" s="79"/>
      <c r="E81" s="79"/>
      <c r="F81" s="79"/>
      <c r="G81" s="79"/>
      <c r="H81" s="79"/>
      <c r="I81" s="79"/>
      <c r="J81" s="79"/>
      <c r="K81" s="79"/>
      <c r="L81" s="79"/>
      <c r="M81" s="79"/>
      <c r="N81" s="79"/>
      <c r="O81" s="79"/>
      <c r="P81" s="79"/>
      <c r="Q81" s="79"/>
      <c r="R81" s="79"/>
      <c r="S81" s="79"/>
      <c r="T81" s="79"/>
      <c r="U81" s="79"/>
      <c r="V81" s="79"/>
      <c r="W81" s="79"/>
      <c r="X81" s="79"/>
      <c r="Y81" s="79"/>
      <c r="Z81" s="79"/>
      <c r="AA81" s="79"/>
      <c r="AB81" s="102">
        <f t="shared" si="28"/>
        <v>0</v>
      </c>
      <c r="AC81" s="81"/>
      <c r="AD81" s="82"/>
      <c r="AE81" s="59" t="s">
        <v>129</v>
      </c>
      <c r="AF81" s="59">
        <f>ROWS(AF$3:AF81)-ROWS($AF$3:$AF$7)-ROWS($AF$33)-ROWS($AF$68:$AF$74)</f>
        <v>66</v>
      </c>
    </row>
    <row r="82" spans="1:32">
      <c r="A82" s="60" t="str">
        <f t="shared" si="27"/>
        <v>STA-67</v>
      </c>
      <c r="B82" s="63"/>
      <c r="C82" s="56"/>
      <c r="D82" s="79"/>
      <c r="E82" s="79"/>
      <c r="F82" s="79"/>
      <c r="G82" s="79"/>
      <c r="H82" s="79"/>
      <c r="I82" s="79"/>
      <c r="J82" s="79"/>
      <c r="K82" s="79"/>
      <c r="L82" s="79"/>
      <c r="M82" s="79"/>
      <c r="N82" s="79"/>
      <c r="O82" s="79"/>
      <c r="P82" s="79"/>
      <c r="Q82" s="79"/>
      <c r="R82" s="79"/>
      <c r="S82" s="79"/>
      <c r="T82" s="79"/>
      <c r="U82" s="79"/>
      <c r="V82" s="79"/>
      <c r="W82" s="79"/>
      <c r="X82" s="79"/>
      <c r="Y82" s="79"/>
      <c r="Z82" s="79"/>
      <c r="AA82" s="79"/>
      <c r="AB82" s="102">
        <f t="shared" si="28"/>
        <v>0</v>
      </c>
      <c r="AC82" s="81"/>
      <c r="AD82" s="82"/>
      <c r="AE82" s="59" t="s">
        <v>129</v>
      </c>
      <c r="AF82" s="59">
        <f>ROWS(AF$3:AF82)-ROWS($AF$3:$AF$7)-ROWS($AF$33)-ROWS($AF$68:$AF$74)</f>
        <v>67</v>
      </c>
    </row>
    <row r="83" spans="1:32">
      <c r="A83" s="60" t="str">
        <f t="shared" si="27"/>
        <v>STA-68</v>
      </c>
      <c r="B83" s="63"/>
      <c r="C83" s="56"/>
      <c r="D83" s="79"/>
      <c r="E83" s="79"/>
      <c r="F83" s="79"/>
      <c r="G83" s="79"/>
      <c r="H83" s="79"/>
      <c r="I83" s="79"/>
      <c r="J83" s="79"/>
      <c r="K83" s="79"/>
      <c r="L83" s="79"/>
      <c r="M83" s="79"/>
      <c r="N83" s="79"/>
      <c r="O83" s="79"/>
      <c r="P83" s="79"/>
      <c r="Q83" s="79"/>
      <c r="R83" s="79"/>
      <c r="S83" s="79"/>
      <c r="T83" s="79"/>
      <c r="U83" s="79"/>
      <c r="V83" s="79"/>
      <c r="W83" s="79"/>
      <c r="X83" s="79"/>
      <c r="Y83" s="79"/>
      <c r="Z83" s="79"/>
      <c r="AA83" s="79"/>
      <c r="AB83" s="102">
        <f t="shared" si="28"/>
        <v>0</v>
      </c>
      <c r="AC83" s="81"/>
      <c r="AD83" s="82"/>
      <c r="AE83" s="59" t="s">
        <v>129</v>
      </c>
      <c r="AF83" s="59">
        <f>ROWS(AF$3:AF83)-ROWS($AF$3:$AF$7)-ROWS($AF$33)-ROWS($AF$68:$AF$74)</f>
        <v>68</v>
      </c>
    </row>
    <row r="84" spans="1:32">
      <c r="A84" s="60" t="str">
        <f t="shared" si="27"/>
        <v>STA-69</v>
      </c>
      <c r="B84" s="63"/>
      <c r="C84" s="56"/>
      <c r="D84" s="79"/>
      <c r="E84" s="79"/>
      <c r="F84" s="79"/>
      <c r="G84" s="79"/>
      <c r="H84" s="79"/>
      <c r="I84" s="79"/>
      <c r="J84" s="79"/>
      <c r="K84" s="79"/>
      <c r="L84" s="79"/>
      <c r="M84" s="79"/>
      <c r="N84" s="79"/>
      <c r="O84" s="79"/>
      <c r="P84" s="79"/>
      <c r="Q84" s="79"/>
      <c r="R84" s="79"/>
      <c r="S84" s="79"/>
      <c r="T84" s="79"/>
      <c r="U84" s="79"/>
      <c r="V84" s="79"/>
      <c r="W84" s="79"/>
      <c r="X84" s="79"/>
      <c r="Y84" s="79"/>
      <c r="Z84" s="79"/>
      <c r="AA84" s="79"/>
      <c r="AB84" s="102">
        <f t="shared" si="28"/>
        <v>0</v>
      </c>
      <c r="AC84" s="81"/>
      <c r="AD84" s="82"/>
      <c r="AE84" s="59" t="s">
        <v>129</v>
      </c>
      <c r="AF84" s="59">
        <f>ROWS(AF$3:AF84)-ROWS($AF$3:$AF$7)-ROWS($AF$33)-ROWS($AF$68:$AF$74)</f>
        <v>69</v>
      </c>
    </row>
    <row r="85" spans="1:32">
      <c r="A85" s="60" t="str">
        <f t="shared" si="27"/>
        <v>STA-70</v>
      </c>
      <c r="B85" s="63"/>
      <c r="C85" s="56"/>
      <c r="D85" s="79"/>
      <c r="E85" s="79"/>
      <c r="F85" s="79"/>
      <c r="G85" s="79"/>
      <c r="H85" s="79"/>
      <c r="I85" s="79"/>
      <c r="J85" s="79"/>
      <c r="K85" s="79"/>
      <c r="L85" s="79"/>
      <c r="M85" s="79"/>
      <c r="N85" s="79"/>
      <c r="O85" s="79"/>
      <c r="P85" s="79"/>
      <c r="Q85" s="79"/>
      <c r="R85" s="79"/>
      <c r="S85" s="79"/>
      <c r="T85" s="79"/>
      <c r="U85" s="79"/>
      <c r="V85" s="79"/>
      <c r="W85" s="79"/>
      <c r="X85" s="79"/>
      <c r="Y85" s="79"/>
      <c r="Z85" s="79"/>
      <c r="AA85" s="79"/>
      <c r="AB85" s="102">
        <f t="shared" si="28"/>
        <v>0</v>
      </c>
      <c r="AC85" s="81"/>
      <c r="AD85" s="82"/>
      <c r="AE85" s="59" t="s">
        <v>129</v>
      </c>
      <c r="AF85" s="59">
        <f>ROWS(AF$3:AF85)-ROWS($AF$3:$AF$7)-ROWS($AF$33)-ROWS($AF$68:$AF$74)</f>
        <v>70</v>
      </c>
    </row>
    <row r="86" spans="1:32">
      <c r="A86" s="60" t="str">
        <f t="shared" si="27"/>
        <v>STA-71</v>
      </c>
      <c r="B86" s="63"/>
      <c r="C86" s="56"/>
      <c r="D86" s="79"/>
      <c r="E86" s="79"/>
      <c r="F86" s="79"/>
      <c r="G86" s="79"/>
      <c r="H86" s="79"/>
      <c r="I86" s="79"/>
      <c r="J86" s="79"/>
      <c r="K86" s="79"/>
      <c r="L86" s="79"/>
      <c r="M86" s="79"/>
      <c r="N86" s="79"/>
      <c r="O86" s="79"/>
      <c r="P86" s="79"/>
      <c r="Q86" s="79"/>
      <c r="R86" s="79"/>
      <c r="S86" s="79"/>
      <c r="T86" s="79"/>
      <c r="U86" s="79"/>
      <c r="V86" s="79"/>
      <c r="W86" s="79"/>
      <c r="X86" s="79"/>
      <c r="Y86" s="79"/>
      <c r="Z86" s="79"/>
      <c r="AA86" s="79"/>
      <c r="AB86" s="102">
        <f t="shared" si="28"/>
        <v>0</v>
      </c>
      <c r="AC86" s="81"/>
      <c r="AD86" s="82"/>
      <c r="AE86" s="59" t="s">
        <v>129</v>
      </c>
      <c r="AF86" s="59">
        <f>ROWS(AF$3:AF86)-ROWS($AF$3:$AF$7)-ROWS($AF$33)-ROWS($AF$68:$AF$74)</f>
        <v>71</v>
      </c>
    </row>
    <row r="87" spans="1:32">
      <c r="A87" s="60" t="str">
        <f t="shared" si="27"/>
        <v>STA-72</v>
      </c>
      <c r="B87" s="63"/>
      <c r="C87" s="56"/>
      <c r="D87" s="79"/>
      <c r="E87" s="79"/>
      <c r="F87" s="79"/>
      <c r="G87" s="79"/>
      <c r="H87" s="79"/>
      <c r="I87" s="79"/>
      <c r="J87" s="79"/>
      <c r="K87" s="79"/>
      <c r="L87" s="79"/>
      <c r="M87" s="79"/>
      <c r="N87" s="79"/>
      <c r="O87" s="79"/>
      <c r="P87" s="79"/>
      <c r="Q87" s="79"/>
      <c r="R87" s="79"/>
      <c r="S87" s="79"/>
      <c r="T87" s="79"/>
      <c r="U87" s="79"/>
      <c r="V87" s="79"/>
      <c r="W87" s="79"/>
      <c r="X87" s="79"/>
      <c r="Y87" s="79"/>
      <c r="Z87" s="79"/>
      <c r="AA87" s="79"/>
      <c r="AB87" s="102">
        <f t="shared" si="28"/>
        <v>0</v>
      </c>
      <c r="AC87" s="81"/>
      <c r="AD87" s="82"/>
      <c r="AE87" s="59" t="s">
        <v>129</v>
      </c>
      <c r="AF87" s="59">
        <f>ROWS(AF$3:AF87)-ROWS($AF$3:$AF$7)-ROWS($AF$33)-ROWS($AF$68:$AF$74)</f>
        <v>72</v>
      </c>
    </row>
    <row r="88" spans="1:32">
      <c r="A88" s="60" t="str">
        <f t="shared" si="27"/>
        <v>STA-73</v>
      </c>
      <c r="B88" s="63"/>
      <c r="C88" s="56"/>
      <c r="D88" s="79"/>
      <c r="E88" s="79"/>
      <c r="F88" s="79"/>
      <c r="G88" s="79"/>
      <c r="H88" s="79"/>
      <c r="I88" s="79"/>
      <c r="J88" s="79"/>
      <c r="K88" s="79"/>
      <c r="L88" s="79"/>
      <c r="M88" s="79"/>
      <c r="N88" s="79"/>
      <c r="O88" s="79"/>
      <c r="P88" s="79"/>
      <c r="Q88" s="79"/>
      <c r="R88" s="79"/>
      <c r="S88" s="79"/>
      <c r="T88" s="79"/>
      <c r="U88" s="79"/>
      <c r="V88" s="79"/>
      <c r="W88" s="79"/>
      <c r="X88" s="79"/>
      <c r="Y88" s="79"/>
      <c r="Z88" s="79"/>
      <c r="AA88" s="79"/>
      <c r="AB88" s="102">
        <f t="shared" si="28"/>
        <v>0</v>
      </c>
      <c r="AC88" s="81"/>
      <c r="AD88" s="82"/>
      <c r="AE88" s="59" t="s">
        <v>129</v>
      </c>
      <c r="AF88" s="59">
        <f>ROWS(AF$3:AF88)-ROWS($AF$3:$AF$7)-ROWS($AF$33)-ROWS($AF$68:$AF$74)</f>
        <v>73</v>
      </c>
    </row>
    <row r="89" spans="1:32">
      <c r="A89" s="60" t="str">
        <f t="shared" si="27"/>
        <v>STA-74</v>
      </c>
      <c r="B89" s="63"/>
      <c r="C89" s="56"/>
      <c r="D89" s="79"/>
      <c r="E89" s="79"/>
      <c r="F89" s="79"/>
      <c r="G89" s="79"/>
      <c r="H89" s="79"/>
      <c r="I89" s="79"/>
      <c r="J89" s="79"/>
      <c r="K89" s="79"/>
      <c r="L89" s="79"/>
      <c r="M89" s="79"/>
      <c r="N89" s="79"/>
      <c r="O89" s="79"/>
      <c r="P89" s="79"/>
      <c r="Q89" s="79"/>
      <c r="R89" s="79"/>
      <c r="S89" s="79"/>
      <c r="T89" s="79"/>
      <c r="U89" s="79"/>
      <c r="V89" s="79"/>
      <c r="W89" s="79"/>
      <c r="X89" s="79"/>
      <c r="Y89" s="79"/>
      <c r="Z89" s="79"/>
      <c r="AA89" s="79"/>
      <c r="AB89" s="102">
        <f t="shared" si="28"/>
        <v>0</v>
      </c>
      <c r="AC89" s="81"/>
      <c r="AD89" s="82"/>
      <c r="AE89" s="59" t="s">
        <v>129</v>
      </c>
      <c r="AF89" s="59">
        <f>ROWS(AF$3:AF89)-ROWS($AF$3:$AF$7)-ROWS($AF$33)-ROWS($AF$68:$AF$74)</f>
        <v>74</v>
      </c>
    </row>
    <row r="90" spans="1:32">
      <c r="A90" s="60" t="str">
        <f t="shared" si="27"/>
        <v>STA-75</v>
      </c>
      <c r="B90" s="63"/>
      <c r="C90" s="56"/>
      <c r="D90" s="79"/>
      <c r="E90" s="79"/>
      <c r="F90" s="79"/>
      <c r="G90" s="79"/>
      <c r="H90" s="79"/>
      <c r="I90" s="79"/>
      <c r="J90" s="79"/>
      <c r="K90" s="79"/>
      <c r="L90" s="79"/>
      <c r="M90" s="79"/>
      <c r="N90" s="79"/>
      <c r="O90" s="79"/>
      <c r="P90" s="79"/>
      <c r="Q90" s="79"/>
      <c r="R90" s="79"/>
      <c r="S90" s="79"/>
      <c r="T90" s="79"/>
      <c r="U90" s="79"/>
      <c r="V90" s="79"/>
      <c r="W90" s="79"/>
      <c r="X90" s="79"/>
      <c r="Y90" s="79"/>
      <c r="Z90" s="79"/>
      <c r="AA90" s="79"/>
      <c r="AB90" s="102">
        <f t="shared" si="28"/>
        <v>0</v>
      </c>
      <c r="AC90" s="81"/>
      <c r="AD90" s="82"/>
      <c r="AE90" s="59" t="s">
        <v>129</v>
      </c>
      <c r="AF90" s="59">
        <f>ROWS(AF$3:AF90)-ROWS($AF$3:$AF$7)-ROWS($AF$33)-ROWS($AF$68:$AF$74)</f>
        <v>75</v>
      </c>
    </row>
    <row r="91" spans="1:32">
      <c r="A91" s="60" t="str">
        <f t="shared" si="27"/>
        <v>STA-76</v>
      </c>
      <c r="B91" s="63"/>
      <c r="C91" s="56"/>
      <c r="D91" s="79"/>
      <c r="E91" s="79"/>
      <c r="F91" s="79"/>
      <c r="G91" s="79"/>
      <c r="H91" s="79"/>
      <c r="I91" s="79"/>
      <c r="J91" s="79"/>
      <c r="K91" s="79"/>
      <c r="L91" s="79"/>
      <c r="M91" s="79"/>
      <c r="N91" s="79"/>
      <c r="O91" s="79"/>
      <c r="P91" s="79"/>
      <c r="Q91" s="79"/>
      <c r="R91" s="79"/>
      <c r="S91" s="79"/>
      <c r="T91" s="79"/>
      <c r="U91" s="79"/>
      <c r="V91" s="79"/>
      <c r="W91" s="79"/>
      <c r="X91" s="79"/>
      <c r="Y91" s="79"/>
      <c r="Z91" s="79"/>
      <c r="AA91" s="79"/>
      <c r="AB91" s="102">
        <f t="shared" si="28"/>
        <v>0</v>
      </c>
      <c r="AC91" s="81"/>
      <c r="AD91" s="82"/>
      <c r="AE91" s="59" t="s">
        <v>129</v>
      </c>
      <c r="AF91" s="59">
        <f>ROWS(AF$3:AF91)-ROWS($AF$3:$AF$7)-ROWS($AF$33)-ROWS($AF$68:$AF$74)</f>
        <v>76</v>
      </c>
    </row>
    <row r="92" spans="1:32">
      <c r="A92" s="60" t="str">
        <f t="shared" si="27"/>
        <v>STA-77</v>
      </c>
      <c r="B92" s="63"/>
      <c r="C92" s="56"/>
      <c r="D92" s="79"/>
      <c r="E92" s="79"/>
      <c r="F92" s="79"/>
      <c r="G92" s="79"/>
      <c r="H92" s="79"/>
      <c r="I92" s="79"/>
      <c r="J92" s="79"/>
      <c r="K92" s="79"/>
      <c r="L92" s="79"/>
      <c r="M92" s="79"/>
      <c r="N92" s="79"/>
      <c r="O92" s="79"/>
      <c r="P92" s="79"/>
      <c r="Q92" s="79"/>
      <c r="R92" s="79"/>
      <c r="S92" s="79"/>
      <c r="T92" s="79"/>
      <c r="U92" s="79"/>
      <c r="V92" s="79"/>
      <c r="W92" s="79"/>
      <c r="X92" s="79"/>
      <c r="Y92" s="79"/>
      <c r="Z92" s="79"/>
      <c r="AA92" s="79"/>
      <c r="AB92" s="102">
        <f t="shared" si="28"/>
        <v>0</v>
      </c>
      <c r="AC92" s="81"/>
      <c r="AD92" s="82"/>
      <c r="AE92" s="59" t="s">
        <v>129</v>
      </c>
      <c r="AF92" s="59">
        <f>ROWS(AF$3:AF92)-ROWS($AF$3:$AF$7)-ROWS($AF$33)-ROWS($AF$68:$AF$74)</f>
        <v>77</v>
      </c>
    </row>
    <row r="93" spans="1:32">
      <c r="A93" s="60" t="str">
        <f t="shared" si="27"/>
        <v>STA-78</v>
      </c>
      <c r="B93" s="63"/>
      <c r="C93" s="56"/>
      <c r="D93" s="79"/>
      <c r="E93" s="79"/>
      <c r="F93" s="79"/>
      <c r="G93" s="79"/>
      <c r="H93" s="79"/>
      <c r="I93" s="79"/>
      <c r="J93" s="79"/>
      <c r="K93" s="79"/>
      <c r="L93" s="79"/>
      <c r="M93" s="79"/>
      <c r="N93" s="79"/>
      <c r="O93" s="79"/>
      <c r="P93" s="79"/>
      <c r="Q93" s="79"/>
      <c r="R93" s="79"/>
      <c r="S93" s="79"/>
      <c r="T93" s="79"/>
      <c r="U93" s="79"/>
      <c r="V93" s="79"/>
      <c r="W93" s="79"/>
      <c r="X93" s="79"/>
      <c r="Y93" s="79"/>
      <c r="Z93" s="79"/>
      <c r="AA93" s="79"/>
      <c r="AB93" s="102">
        <f t="shared" si="28"/>
        <v>0</v>
      </c>
      <c r="AC93" s="81"/>
      <c r="AD93" s="82"/>
      <c r="AE93" s="59" t="s">
        <v>129</v>
      </c>
      <c r="AF93" s="59">
        <f>ROWS(AF$3:AF93)-ROWS($AF$3:$AF$7)-ROWS($AF$33)-ROWS($AF$68:$AF$74)</f>
        <v>78</v>
      </c>
    </row>
    <row r="94" spans="1:32">
      <c r="A94" s="60" t="str">
        <f t="shared" si="27"/>
        <v>STA-79</v>
      </c>
      <c r="B94" s="63"/>
      <c r="C94" s="56"/>
      <c r="D94" s="79"/>
      <c r="E94" s="79"/>
      <c r="F94" s="79"/>
      <c r="G94" s="79"/>
      <c r="H94" s="79"/>
      <c r="I94" s="79"/>
      <c r="J94" s="79"/>
      <c r="K94" s="79"/>
      <c r="L94" s="79"/>
      <c r="M94" s="79"/>
      <c r="N94" s="79"/>
      <c r="O94" s="79"/>
      <c r="P94" s="79"/>
      <c r="Q94" s="79"/>
      <c r="R94" s="79"/>
      <c r="S94" s="79"/>
      <c r="T94" s="79"/>
      <c r="U94" s="79"/>
      <c r="V94" s="79"/>
      <c r="W94" s="79"/>
      <c r="X94" s="79"/>
      <c r="Y94" s="79"/>
      <c r="Z94" s="79"/>
      <c r="AA94" s="79"/>
      <c r="AB94" s="102">
        <f t="shared" si="28"/>
        <v>0</v>
      </c>
      <c r="AC94" s="81"/>
      <c r="AD94" s="82"/>
      <c r="AE94" s="59" t="s">
        <v>129</v>
      </c>
      <c r="AF94" s="59">
        <f>ROWS(AF$3:AF94)-ROWS($AF$3:$AF$7)-ROWS($AF$33)-ROWS($AF$68:$AF$74)</f>
        <v>79</v>
      </c>
    </row>
    <row r="95" spans="1:32">
      <c r="A95" s="60" t="str">
        <f t="shared" si="27"/>
        <v>STA-80</v>
      </c>
      <c r="B95" s="63"/>
      <c r="C95" s="56"/>
      <c r="D95" s="79"/>
      <c r="E95" s="79"/>
      <c r="F95" s="79"/>
      <c r="G95" s="79"/>
      <c r="H95" s="79"/>
      <c r="I95" s="79"/>
      <c r="J95" s="79"/>
      <c r="K95" s="79"/>
      <c r="L95" s="79"/>
      <c r="M95" s="79"/>
      <c r="N95" s="79"/>
      <c r="O95" s="79"/>
      <c r="P95" s="79"/>
      <c r="Q95" s="79"/>
      <c r="R95" s="79"/>
      <c r="S95" s="79"/>
      <c r="T95" s="79"/>
      <c r="U95" s="79"/>
      <c r="V95" s="79"/>
      <c r="W95" s="79"/>
      <c r="X95" s="79"/>
      <c r="Y95" s="79"/>
      <c r="Z95" s="79"/>
      <c r="AA95" s="79"/>
      <c r="AB95" s="102">
        <f t="shared" si="28"/>
        <v>0</v>
      </c>
      <c r="AC95" s="81"/>
      <c r="AD95" s="82"/>
      <c r="AE95" s="59" t="s">
        <v>129</v>
      </c>
      <c r="AF95" s="59">
        <f>ROWS(AF$3:AF95)-ROWS($AF$3:$AF$7)-ROWS($AF$33)-ROWS($AF$68:$AF$74)</f>
        <v>80</v>
      </c>
    </row>
    <row r="96" spans="1:32">
      <c r="A96" s="60" t="str">
        <f t="shared" si="27"/>
        <v>STA-81</v>
      </c>
      <c r="B96" s="63"/>
      <c r="C96" s="56"/>
      <c r="D96" s="79"/>
      <c r="E96" s="79"/>
      <c r="F96" s="79"/>
      <c r="G96" s="79"/>
      <c r="H96" s="79"/>
      <c r="I96" s="79"/>
      <c r="J96" s="79"/>
      <c r="K96" s="79"/>
      <c r="L96" s="79"/>
      <c r="M96" s="79"/>
      <c r="N96" s="79"/>
      <c r="O96" s="79"/>
      <c r="P96" s="79"/>
      <c r="Q96" s="79"/>
      <c r="R96" s="79"/>
      <c r="S96" s="79"/>
      <c r="T96" s="79"/>
      <c r="U96" s="79"/>
      <c r="V96" s="79"/>
      <c r="W96" s="79"/>
      <c r="X96" s="79"/>
      <c r="Y96" s="79"/>
      <c r="Z96" s="79"/>
      <c r="AA96" s="79"/>
      <c r="AB96" s="102">
        <f t="shared" si="28"/>
        <v>0</v>
      </c>
      <c r="AC96" s="81"/>
      <c r="AD96" s="82"/>
      <c r="AE96" s="59" t="s">
        <v>129</v>
      </c>
      <c r="AF96" s="59">
        <f>ROWS(AF$3:AF96)-ROWS($AF$3:$AF$7)-ROWS($AF$33)-ROWS($AF$68:$AF$74)</f>
        <v>81</v>
      </c>
    </row>
    <row r="97" spans="1:32">
      <c r="A97" s="60" t="str">
        <f t="shared" si="27"/>
        <v>STA-82</v>
      </c>
      <c r="B97" s="63"/>
      <c r="C97" s="56"/>
      <c r="D97" s="79"/>
      <c r="E97" s="79"/>
      <c r="F97" s="79"/>
      <c r="G97" s="79"/>
      <c r="H97" s="79"/>
      <c r="I97" s="79"/>
      <c r="J97" s="79"/>
      <c r="K97" s="79"/>
      <c r="L97" s="79"/>
      <c r="M97" s="79"/>
      <c r="N97" s="79"/>
      <c r="O97" s="79"/>
      <c r="P97" s="79"/>
      <c r="Q97" s="79"/>
      <c r="R97" s="79"/>
      <c r="S97" s="79"/>
      <c r="T97" s="79"/>
      <c r="U97" s="79"/>
      <c r="V97" s="79"/>
      <c r="W97" s="79"/>
      <c r="X97" s="79"/>
      <c r="Y97" s="79"/>
      <c r="Z97" s="79"/>
      <c r="AA97" s="79"/>
      <c r="AB97" s="102">
        <f t="shared" si="28"/>
        <v>0</v>
      </c>
      <c r="AC97" s="81"/>
      <c r="AD97" s="82"/>
      <c r="AE97" s="59" t="s">
        <v>129</v>
      </c>
      <c r="AF97" s="59">
        <f>ROWS(AF$3:AF97)-ROWS($AF$3:$AF$7)-ROWS($AF$33)-ROWS($AF$68:$AF$74)</f>
        <v>82</v>
      </c>
    </row>
    <row r="98" spans="1:32">
      <c r="A98" s="60" t="str">
        <f t="shared" si="27"/>
        <v>STA-83</v>
      </c>
      <c r="B98" s="63"/>
      <c r="C98" s="56"/>
      <c r="D98" s="79"/>
      <c r="E98" s="79"/>
      <c r="F98" s="79"/>
      <c r="G98" s="79"/>
      <c r="H98" s="79"/>
      <c r="I98" s="79"/>
      <c r="J98" s="79"/>
      <c r="K98" s="79"/>
      <c r="L98" s="79"/>
      <c r="M98" s="79"/>
      <c r="N98" s="79"/>
      <c r="O98" s="79"/>
      <c r="P98" s="79"/>
      <c r="Q98" s="79"/>
      <c r="R98" s="79"/>
      <c r="S98" s="79"/>
      <c r="T98" s="79"/>
      <c r="U98" s="79"/>
      <c r="V98" s="79"/>
      <c r="W98" s="79"/>
      <c r="X98" s="79"/>
      <c r="Y98" s="79"/>
      <c r="Z98" s="79"/>
      <c r="AA98" s="79"/>
      <c r="AB98" s="102">
        <f t="shared" si="28"/>
        <v>0</v>
      </c>
      <c r="AC98" s="81"/>
      <c r="AD98" s="82"/>
      <c r="AE98" s="59" t="s">
        <v>129</v>
      </c>
      <c r="AF98" s="59">
        <f>ROWS(AF$3:AF98)-ROWS($AF$3:$AF$7)-ROWS($AF$33)-ROWS($AF$68:$AF$74)</f>
        <v>83</v>
      </c>
    </row>
    <row r="99" spans="1:32">
      <c r="A99" s="60" t="str">
        <f t="shared" si="27"/>
        <v>STA-84</v>
      </c>
      <c r="B99" s="63"/>
      <c r="C99" s="56"/>
      <c r="D99" s="79"/>
      <c r="E99" s="79"/>
      <c r="F99" s="79"/>
      <c r="G99" s="79"/>
      <c r="H99" s="79"/>
      <c r="I99" s="79"/>
      <c r="J99" s="79"/>
      <c r="K99" s="79"/>
      <c r="L99" s="79"/>
      <c r="M99" s="79"/>
      <c r="N99" s="79"/>
      <c r="O99" s="79"/>
      <c r="P99" s="79"/>
      <c r="Q99" s="79"/>
      <c r="R99" s="79"/>
      <c r="S99" s="79"/>
      <c r="T99" s="79"/>
      <c r="U99" s="79"/>
      <c r="V99" s="79"/>
      <c r="W99" s="79"/>
      <c r="X99" s="79"/>
      <c r="Y99" s="79"/>
      <c r="Z99" s="79"/>
      <c r="AA99" s="79"/>
      <c r="AB99" s="102">
        <f t="shared" si="28"/>
        <v>0</v>
      </c>
      <c r="AC99" s="81"/>
      <c r="AD99" s="82"/>
      <c r="AE99" s="59" t="s">
        <v>129</v>
      </c>
      <c r="AF99" s="59">
        <f>ROWS(AF$3:AF99)-ROWS($AF$3:$AF$7)-ROWS($AF$33)-ROWS($AF$68:$AF$74)</f>
        <v>84</v>
      </c>
    </row>
    <row r="100" spans="1:32">
      <c r="A100" s="60" t="str">
        <f t="shared" si="27"/>
        <v>STA-85</v>
      </c>
      <c r="B100" s="63"/>
      <c r="C100" s="56"/>
      <c r="D100" s="79"/>
      <c r="E100" s="79"/>
      <c r="F100" s="79"/>
      <c r="G100" s="79"/>
      <c r="H100" s="79"/>
      <c r="I100" s="79"/>
      <c r="J100" s="79"/>
      <c r="K100" s="79"/>
      <c r="L100" s="79"/>
      <c r="M100" s="79"/>
      <c r="N100" s="79"/>
      <c r="O100" s="79"/>
      <c r="P100" s="79"/>
      <c r="Q100" s="79"/>
      <c r="R100" s="79"/>
      <c r="S100" s="79"/>
      <c r="T100" s="79"/>
      <c r="U100" s="79"/>
      <c r="V100" s="79"/>
      <c r="W100" s="79"/>
      <c r="X100" s="79"/>
      <c r="Y100" s="79"/>
      <c r="Z100" s="79"/>
      <c r="AA100" s="79"/>
      <c r="AB100" s="102">
        <f t="shared" si="28"/>
        <v>0</v>
      </c>
      <c r="AC100" s="81"/>
      <c r="AD100" s="82"/>
      <c r="AE100" s="59" t="s">
        <v>129</v>
      </c>
      <c r="AF100" s="59">
        <f>ROWS(AF$3:AF100)-ROWS($AF$3:$AF$7)-ROWS($AF$33)-ROWS($AF$68:$AF$74)</f>
        <v>85</v>
      </c>
    </row>
    <row r="101" spans="1:32">
      <c r="A101" s="60" t="str">
        <f t="shared" si="27"/>
        <v>STA-86</v>
      </c>
      <c r="B101" s="63"/>
      <c r="C101" s="56"/>
      <c r="D101" s="79"/>
      <c r="E101" s="79"/>
      <c r="F101" s="79"/>
      <c r="G101" s="79"/>
      <c r="H101" s="79"/>
      <c r="I101" s="79"/>
      <c r="J101" s="79"/>
      <c r="K101" s="79"/>
      <c r="L101" s="79"/>
      <c r="M101" s="79"/>
      <c r="N101" s="79"/>
      <c r="O101" s="79"/>
      <c r="P101" s="79"/>
      <c r="Q101" s="79"/>
      <c r="R101" s="79"/>
      <c r="S101" s="79"/>
      <c r="T101" s="79"/>
      <c r="U101" s="79"/>
      <c r="V101" s="79"/>
      <c r="W101" s="79"/>
      <c r="X101" s="79"/>
      <c r="Y101" s="79"/>
      <c r="Z101" s="79"/>
      <c r="AA101" s="79"/>
      <c r="AB101" s="102">
        <f t="shared" si="28"/>
        <v>0</v>
      </c>
      <c r="AC101" s="81"/>
      <c r="AD101" s="82"/>
      <c r="AE101" s="59" t="s">
        <v>129</v>
      </c>
      <c r="AF101" s="59">
        <f>ROWS(AF$3:AF101)-ROWS($AF$3:$AF$7)-ROWS($AF$33)-ROWS($AF$68:$AF$74)</f>
        <v>86</v>
      </c>
    </row>
    <row r="102" spans="1:32">
      <c r="A102" s="60" t="str">
        <f t="shared" si="27"/>
        <v>STA-87</v>
      </c>
      <c r="B102" s="63"/>
      <c r="C102" s="56"/>
      <c r="D102" s="79"/>
      <c r="E102" s="79"/>
      <c r="F102" s="79"/>
      <c r="G102" s="79"/>
      <c r="H102" s="79"/>
      <c r="I102" s="79"/>
      <c r="J102" s="79"/>
      <c r="K102" s="79"/>
      <c r="L102" s="79"/>
      <c r="M102" s="79"/>
      <c r="N102" s="79"/>
      <c r="O102" s="79"/>
      <c r="P102" s="79"/>
      <c r="Q102" s="79"/>
      <c r="R102" s="79"/>
      <c r="S102" s="79"/>
      <c r="T102" s="79"/>
      <c r="U102" s="79"/>
      <c r="V102" s="79"/>
      <c r="W102" s="79"/>
      <c r="X102" s="79"/>
      <c r="Y102" s="79"/>
      <c r="Z102" s="79"/>
      <c r="AA102" s="79"/>
      <c r="AB102" s="102">
        <f t="shared" si="28"/>
        <v>0</v>
      </c>
      <c r="AC102" s="81"/>
      <c r="AD102" s="82"/>
      <c r="AE102" s="59" t="s">
        <v>129</v>
      </c>
      <c r="AF102" s="59">
        <f>ROWS(AF$3:AF102)-ROWS($AF$3:$AF$7)-ROWS($AF$33)-ROWS($AF$68:$AF$74)</f>
        <v>87</v>
      </c>
    </row>
    <row r="103" spans="1:32">
      <c r="A103" s="60" t="str">
        <f t="shared" si="27"/>
        <v>STA-88</v>
      </c>
      <c r="B103" s="63"/>
      <c r="C103" s="56"/>
      <c r="D103" s="79"/>
      <c r="E103" s="79"/>
      <c r="F103" s="79"/>
      <c r="G103" s="79"/>
      <c r="H103" s="79"/>
      <c r="I103" s="79"/>
      <c r="J103" s="79"/>
      <c r="K103" s="79"/>
      <c r="L103" s="79"/>
      <c r="M103" s="79"/>
      <c r="N103" s="79"/>
      <c r="O103" s="79"/>
      <c r="P103" s="79"/>
      <c r="Q103" s="79"/>
      <c r="R103" s="79"/>
      <c r="S103" s="79"/>
      <c r="T103" s="79"/>
      <c r="U103" s="79"/>
      <c r="V103" s="79"/>
      <c r="W103" s="79"/>
      <c r="X103" s="79"/>
      <c r="Y103" s="79"/>
      <c r="Z103" s="79"/>
      <c r="AA103" s="79"/>
      <c r="AB103" s="102">
        <f t="shared" si="28"/>
        <v>0</v>
      </c>
      <c r="AC103" s="81"/>
      <c r="AD103" s="82"/>
      <c r="AE103" s="59" t="s">
        <v>129</v>
      </c>
      <c r="AF103" s="59">
        <f>ROWS(AF$3:AF103)-ROWS($AF$3:$AF$7)-ROWS($AF$33)-ROWS($AF$68:$AF$74)</f>
        <v>88</v>
      </c>
    </row>
    <row r="104" spans="1:32">
      <c r="A104" s="60" t="str">
        <f t="shared" si="27"/>
        <v>STA-89</v>
      </c>
      <c r="B104" s="63"/>
      <c r="C104" s="56"/>
      <c r="D104" s="79"/>
      <c r="E104" s="79"/>
      <c r="F104" s="79"/>
      <c r="G104" s="79"/>
      <c r="H104" s="79"/>
      <c r="I104" s="79"/>
      <c r="J104" s="79"/>
      <c r="K104" s="79"/>
      <c r="L104" s="79"/>
      <c r="M104" s="79"/>
      <c r="N104" s="79"/>
      <c r="O104" s="79"/>
      <c r="P104" s="79"/>
      <c r="Q104" s="79"/>
      <c r="R104" s="79"/>
      <c r="S104" s="79"/>
      <c r="T104" s="79"/>
      <c r="U104" s="79"/>
      <c r="V104" s="79"/>
      <c r="W104" s="79"/>
      <c r="X104" s="79"/>
      <c r="Y104" s="79"/>
      <c r="Z104" s="79"/>
      <c r="AA104" s="79"/>
      <c r="AB104" s="102">
        <f t="shared" si="28"/>
        <v>0</v>
      </c>
      <c r="AC104" s="81"/>
      <c r="AD104" s="82"/>
      <c r="AE104" s="59" t="s">
        <v>129</v>
      </c>
      <c r="AF104" s="59">
        <f>ROWS(AF$3:AF104)-ROWS($AF$3:$AF$7)-ROWS($AF$33)-ROWS($AF$68:$AF$74)</f>
        <v>89</v>
      </c>
    </row>
    <row r="105" spans="1:32">
      <c r="A105" s="60" t="str">
        <f t="shared" si="27"/>
        <v>STA-90</v>
      </c>
      <c r="B105" s="63"/>
      <c r="C105" s="56"/>
      <c r="D105" s="79"/>
      <c r="E105" s="79"/>
      <c r="F105" s="79"/>
      <c r="G105" s="79"/>
      <c r="H105" s="79"/>
      <c r="I105" s="79"/>
      <c r="J105" s="79"/>
      <c r="K105" s="79"/>
      <c r="L105" s="79"/>
      <c r="M105" s="79"/>
      <c r="N105" s="79"/>
      <c r="O105" s="79"/>
      <c r="P105" s="79"/>
      <c r="Q105" s="79"/>
      <c r="R105" s="79"/>
      <c r="S105" s="79"/>
      <c r="T105" s="79"/>
      <c r="U105" s="79"/>
      <c r="V105" s="79"/>
      <c r="W105" s="79"/>
      <c r="X105" s="79"/>
      <c r="Y105" s="79"/>
      <c r="Z105" s="79"/>
      <c r="AA105" s="79"/>
      <c r="AB105" s="102">
        <f t="shared" si="28"/>
        <v>0</v>
      </c>
      <c r="AC105" s="81"/>
      <c r="AD105" s="82"/>
      <c r="AE105" s="59" t="s">
        <v>129</v>
      </c>
      <c r="AF105" s="59">
        <f>ROWS(AF$3:AF105)-ROWS($AF$3:$AF$7)-ROWS($AF$33)-ROWS($AF$68:$AF$74)</f>
        <v>90</v>
      </c>
    </row>
    <row r="106" spans="1:32">
      <c r="A106" s="60" t="str">
        <f t="shared" si="27"/>
        <v>STA-91</v>
      </c>
      <c r="B106" s="63"/>
      <c r="C106" s="56"/>
      <c r="D106" s="79"/>
      <c r="E106" s="79"/>
      <c r="F106" s="79"/>
      <c r="G106" s="79"/>
      <c r="H106" s="79"/>
      <c r="I106" s="79"/>
      <c r="J106" s="79"/>
      <c r="K106" s="79"/>
      <c r="L106" s="79"/>
      <c r="M106" s="79"/>
      <c r="N106" s="79"/>
      <c r="O106" s="79"/>
      <c r="P106" s="79"/>
      <c r="Q106" s="79"/>
      <c r="R106" s="79"/>
      <c r="S106" s="79"/>
      <c r="T106" s="79"/>
      <c r="U106" s="79"/>
      <c r="V106" s="79"/>
      <c r="W106" s="79"/>
      <c r="X106" s="79"/>
      <c r="Y106" s="79"/>
      <c r="Z106" s="79"/>
      <c r="AA106" s="79"/>
      <c r="AB106" s="102">
        <f t="shared" si="28"/>
        <v>0</v>
      </c>
      <c r="AC106" s="81"/>
      <c r="AD106" s="82"/>
      <c r="AE106" s="59" t="s">
        <v>129</v>
      </c>
      <c r="AF106" s="59">
        <f>ROWS(AF$3:AF106)-ROWS($AF$3:$AF$7)-ROWS($AF$33)-ROWS($AF$68:$AF$74)</f>
        <v>91</v>
      </c>
    </row>
    <row r="107" spans="1:32">
      <c r="A107" s="60" t="str">
        <f t="shared" si="27"/>
        <v>STA-92</v>
      </c>
      <c r="B107" s="63"/>
      <c r="C107" s="56"/>
      <c r="D107" s="79"/>
      <c r="E107" s="79"/>
      <c r="F107" s="79"/>
      <c r="G107" s="79"/>
      <c r="H107" s="79"/>
      <c r="I107" s="79"/>
      <c r="J107" s="79"/>
      <c r="K107" s="79"/>
      <c r="L107" s="79"/>
      <c r="M107" s="79"/>
      <c r="N107" s="79"/>
      <c r="O107" s="79"/>
      <c r="P107" s="79"/>
      <c r="Q107" s="79"/>
      <c r="R107" s="79"/>
      <c r="S107" s="79"/>
      <c r="T107" s="79"/>
      <c r="U107" s="79"/>
      <c r="V107" s="79"/>
      <c r="W107" s="79"/>
      <c r="X107" s="79"/>
      <c r="Y107" s="79"/>
      <c r="Z107" s="79"/>
      <c r="AA107" s="79"/>
      <c r="AB107" s="102">
        <f t="shared" si="28"/>
        <v>0</v>
      </c>
      <c r="AC107" s="81"/>
      <c r="AD107" s="82"/>
      <c r="AE107" s="59" t="s">
        <v>129</v>
      </c>
      <c r="AF107" s="59">
        <f>ROWS(AF$3:AF107)-ROWS($AF$3:$AF$7)-ROWS($AF$33)-ROWS($AF$68:$AF$74)</f>
        <v>92</v>
      </c>
    </row>
    <row r="108" spans="1:32">
      <c r="A108" s="60" t="str">
        <f t="shared" ref="A108" si="29">AE108&amp;"-"&amp;TEXT(AF108,"0#")</f>
        <v>STA-93</v>
      </c>
      <c r="B108" s="63"/>
      <c r="C108" s="56"/>
      <c r="D108" s="79"/>
      <c r="E108" s="79"/>
      <c r="F108" s="79"/>
      <c r="G108" s="79"/>
      <c r="H108" s="79"/>
      <c r="I108" s="79"/>
      <c r="J108" s="79"/>
      <c r="K108" s="79"/>
      <c r="L108" s="79"/>
      <c r="M108" s="79"/>
      <c r="N108" s="79"/>
      <c r="O108" s="79"/>
      <c r="P108" s="79"/>
      <c r="Q108" s="79"/>
      <c r="R108" s="79"/>
      <c r="S108" s="79"/>
      <c r="T108" s="79"/>
      <c r="U108" s="79"/>
      <c r="V108" s="79"/>
      <c r="W108" s="79"/>
      <c r="X108" s="79"/>
      <c r="Y108" s="79"/>
      <c r="Z108" s="79"/>
      <c r="AA108" s="79"/>
      <c r="AB108" s="102">
        <f t="shared" si="28"/>
        <v>0</v>
      </c>
      <c r="AC108" s="81"/>
      <c r="AD108" s="82"/>
      <c r="AE108" s="59" t="s">
        <v>129</v>
      </c>
      <c r="AF108" s="59">
        <f>ROWS(AF$3:AF108)-ROWS($AF$3:$AF$7)-ROWS($AF$33)-ROWS($AF$68:$AF$74)</f>
        <v>93</v>
      </c>
    </row>
    <row r="109" spans="1:32">
      <c r="A109" s="60" t="str">
        <f t="shared" si="27"/>
        <v>STA-94</v>
      </c>
      <c r="B109" s="63"/>
      <c r="C109" s="56"/>
      <c r="D109" s="79"/>
      <c r="E109" s="79"/>
      <c r="F109" s="79"/>
      <c r="G109" s="79"/>
      <c r="H109" s="79"/>
      <c r="I109" s="79"/>
      <c r="J109" s="79"/>
      <c r="K109" s="79"/>
      <c r="L109" s="79"/>
      <c r="M109" s="79"/>
      <c r="N109" s="79"/>
      <c r="O109" s="79"/>
      <c r="P109" s="79"/>
      <c r="Q109" s="79"/>
      <c r="R109" s="79"/>
      <c r="S109" s="79"/>
      <c r="T109" s="79"/>
      <c r="U109" s="79"/>
      <c r="V109" s="79"/>
      <c r="W109" s="79"/>
      <c r="X109" s="79"/>
      <c r="Y109" s="79"/>
      <c r="Z109" s="79"/>
      <c r="AA109" s="79"/>
      <c r="AB109" s="102">
        <f t="shared" si="28"/>
        <v>0</v>
      </c>
      <c r="AC109" s="81"/>
      <c r="AD109" s="82"/>
      <c r="AE109" s="59" t="s">
        <v>129</v>
      </c>
      <c r="AF109" s="59">
        <f>ROWS(AF$3:AF109)-ROWS($AF$3:$AF$7)-ROWS($AF$33)-ROWS($AF$68:$AF$74)</f>
        <v>94</v>
      </c>
    </row>
    <row r="110" spans="1:32">
      <c r="A110" s="60" t="str">
        <f t="shared" ref="A110" si="30">AE110&amp;"-"&amp;TEXT(AF110,"0#")</f>
        <v>STA-95</v>
      </c>
      <c r="B110" s="63"/>
      <c r="C110" s="56"/>
      <c r="D110" s="79"/>
      <c r="E110" s="79"/>
      <c r="F110" s="79"/>
      <c r="G110" s="79"/>
      <c r="H110" s="79"/>
      <c r="I110" s="79"/>
      <c r="J110" s="79"/>
      <c r="K110" s="79"/>
      <c r="L110" s="79"/>
      <c r="M110" s="79"/>
      <c r="N110" s="79"/>
      <c r="O110" s="79"/>
      <c r="P110" s="79"/>
      <c r="Q110" s="79"/>
      <c r="R110" s="79"/>
      <c r="S110" s="79"/>
      <c r="T110" s="79"/>
      <c r="U110" s="79"/>
      <c r="V110" s="79"/>
      <c r="W110" s="79"/>
      <c r="X110" s="79"/>
      <c r="Y110" s="79"/>
      <c r="Z110" s="79"/>
      <c r="AA110" s="79"/>
      <c r="AB110" s="102">
        <f t="shared" si="28"/>
        <v>0</v>
      </c>
      <c r="AC110" s="81"/>
      <c r="AD110" s="82"/>
      <c r="AE110" s="59" t="s">
        <v>129</v>
      </c>
      <c r="AF110" s="59">
        <f>ROWS(AF$3:AF110)-ROWS($AF$3:$AF$7)-ROWS($AF$33)-ROWS($AF$68:$AF$74)</f>
        <v>95</v>
      </c>
    </row>
    <row r="111" spans="1:32">
      <c r="A111" s="60" t="str">
        <f t="shared" si="27"/>
        <v>STA-96</v>
      </c>
      <c r="B111" s="63"/>
      <c r="C111" s="56"/>
      <c r="D111" s="79"/>
      <c r="E111" s="79"/>
      <c r="F111" s="79"/>
      <c r="G111" s="79"/>
      <c r="H111" s="79"/>
      <c r="I111" s="79"/>
      <c r="J111" s="79"/>
      <c r="K111" s="79"/>
      <c r="L111" s="79"/>
      <c r="M111" s="79"/>
      <c r="N111" s="79"/>
      <c r="O111" s="79"/>
      <c r="P111" s="79"/>
      <c r="Q111" s="79"/>
      <c r="R111" s="79"/>
      <c r="S111" s="79"/>
      <c r="T111" s="79"/>
      <c r="U111" s="79"/>
      <c r="V111" s="79"/>
      <c r="W111" s="79"/>
      <c r="X111" s="79"/>
      <c r="Y111" s="79"/>
      <c r="Z111" s="79"/>
      <c r="AA111" s="79"/>
      <c r="AB111" s="102">
        <f t="shared" si="28"/>
        <v>0</v>
      </c>
      <c r="AC111" s="81"/>
      <c r="AD111" s="82"/>
      <c r="AE111" s="59" t="s">
        <v>129</v>
      </c>
      <c r="AF111" s="59">
        <f>ROWS(AF$3:AF111)-ROWS($AF$3:$AF$7)-ROWS($AF$33)-ROWS($AF$68:$AF$74)</f>
        <v>96</v>
      </c>
    </row>
    <row r="112" spans="1:32">
      <c r="A112" s="60" t="str">
        <f t="shared" si="27"/>
        <v>STA-97</v>
      </c>
      <c r="B112" s="63"/>
      <c r="C112" s="56"/>
      <c r="D112" s="79"/>
      <c r="E112" s="79"/>
      <c r="F112" s="79"/>
      <c r="G112" s="79"/>
      <c r="H112" s="79"/>
      <c r="I112" s="79"/>
      <c r="J112" s="79"/>
      <c r="K112" s="79"/>
      <c r="L112" s="79"/>
      <c r="M112" s="79"/>
      <c r="N112" s="79"/>
      <c r="O112" s="79"/>
      <c r="P112" s="79"/>
      <c r="Q112" s="79"/>
      <c r="R112" s="79"/>
      <c r="S112" s="79"/>
      <c r="T112" s="79"/>
      <c r="U112" s="79"/>
      <c r="V112" s="79"/>
      <c r="W112" s="79"/>
      <c r="X112" s="79"/>
      <c r="Y112" s="79"/>
      <c r="Z112" s="79"/>
      <c r="AA112" s="79"/>
      <c r="AB112" s="102">
        <f t="shared" si="28"/>
        <v>0</v>
      </c>
      <c r="AC112" s="81"/>
      <c r="AD112" s="82"/>
      <c r="AE112" s="59" t="s">
        <v>129</v>
      </c>
      <c r="AF112" s="59">
        <f>ROWS(AF$3:AF112)-ROWS($AF$3:$AF$7)-ROWS($AF$33)-ROWS($AF$68:$AF$74)</f>
        <v>97</v>
      </c>
    </row>
    <row r="113" spans="1:956">
      <c r="A113" s="60" t="str">
        <f t="shared" si="27"/>
        <v>STA-98</v>
      </c>
      <c r="B113" s="63"/>
      <c r="C113" s="56"/>
      <c r="D113" s="79"/>
      <c r="E113" s="79"/>
      <c r="F113" s="79"/>
      <c r="G113" s="79"/>
      <c r="H113" s="79"/>
      <c r="I113" s="79"/>
      <c r="J113" s="79"/>
      <c r="K113" s="79"/>
      <c r="L113" s="79"/>
      <c r="M113" s="79"/>
      <c r="N113" s="79"/>
      <c r="O113" s="79"/>
      <c r="P113" s="79"/>
      <c r="Q113" s="79"/>
      <c r="R113" s="79"/>
      <c r="S113" s="79"/>
      <c r="T113" s="79"/>
      <c r="U113" s="79"/>
      <c r="V113" s="79"/>
      <c r="W113" s="79"/>
      <c r="X113" s="79"/>
      <c r="Y113" s="79"/>
      <c r="Z113" s="79"/>
      <c r="AA113" s="79"/>
      <c r="AB113" s="102">
        <f t="shared" si="28"/>
        <v>0</v>
      </c>
      <c r="AC113" s="81"/>
      <c r="AD113" s="82"/>
      <c r="AE113" s="59" t="s">
        <v>129</v>
      </c>
      <c r="AF113" s="59">
        <f>ROWS(AF$3:AF113)-ROWS($AF$3:$AF$7)-ROWS($AF$33)-ROWS($AF$68:$AF$74)</f>
        <v>98</v>
      </c>
    </row>
    <row r="114" spans="1:956">
      <c r="A114" s="60" t="str">
        <f t="shared" ref="A114" si="31">AE114&amp;"-"&amp;TEXT(AF114,"0#")</f>
        <v>STA-99</v>
      </c>
      <c r="B114" s="63"/>
      <c r="C114" s="56"/>
      <c r="D114" s="79"/>
      <c r="E114" s="79"/>
      <c r="F114" s="79"/>
      <c r="G114" s="79"/>
      <c r="H114" s="79"/>
      <c r="I114" s="79"/>
      <c r="J114" s="79"/>
      <c r="K114" s="79"/>
      <c r="L114" s="79"/>
      <c r="M114" s="79"/>
      <c r="N114" s="79"/>
      <c r="O114" s="79"/>
      <c r="P114" s="79"/>
      <c r="Q114" s="79"/>
      <c r="R114" s="79"/>
      <c r="S114" s="79"/>
      <c r="T114" s="79"/>
      <c r="U114" s="79"/>
      <c r="V114" s="79"/>
      <c r="W114" s="79"/>
      <c r="X114" s="79"/>
      <c r="Y114" s="79"/>
      <c r="Z114" s="79"/>
      <c r="AA114" s="79"/>
      <c r="AB114" s="102">
        <f t="shared" si="28"/>
        <v>0</v>
      </c>
      <c r="AC114" s="81"/>
      <c r="AD114" s="82"/>
      <c r="AE114" s="59" t="s">
        <v>129</v>
      </c>
      <c r="AF114" s="59">
        <f>ROWS(AF$3:AF114)-ROWS($AF$3:$AF$7)-ROWS($AF$33)-ROWS($AF$68:$AF$74)</f>
        <v>99</v>
      </c>
    </row>
    <row r="115" spans="1:956">
      <c r="A115" s="60" t="str">
        <f t="shared" si="27"/>
        <v>STA-100</v>
      </c>
      <c r="B115" s="63"/>
      <c r="C115" s="56"/>
      <c r="D115" s="79"/>
      <c r="E115" s="79"/>
      <c r="F115" s="79"/>
      <c r="G115" s="79"/>
      <c r="H115" s="79"/>
      <c r="I115" s="79"/>
      <c r="J115" s="79"/>
      <c r="K115" s="79"/>
      <c r="L115" s="79"/>
      <c r="M115" s="79"/>
      <c r="N115" s="79"/>
      <c r="O115" s="79"/>
      <c r="P115" s="79"/>
      <c r="Q115" s="79"/>
      <c r="R115" s="79"/>
      <c r="S115" s="79"/>
      <c r="T115" s="79"/>
      <c r="U115" s="79"/>
      <c r="V115" s="79"/>
      <c r="W115" s="79"/>
      <c r="X115" s="79"/>
      <c r="Y115" s="79"/>
      <c r="Z115" s="79"/>
      <c r="AA115" s="79"/>
      <c r="AB115" s="102">
        <f t="shared" si="28"/>
        <v>0</v>
      </c>
      <c r="AC115" s="81"/>
      <c r="AD115" s="82"/>
      <c r="AE115" s="59" t="s">
        <v>129</v>
      </c>
      <c r="AF115" s="59">
        <f>ROWS(AF$3:AF115)-ROWS($AF$3:$AF$7)-ROWS($AF$33)-ROWS($AF$68:$AF$74)</f>
        <v>100</v>
      </c>
    </row>
    <row r="116" spans="1:956" s="88" customFormat="1" ht="29">
      <c r="A116" s="83" t="s">
        <v>1</v>
      </c>
      <c r="B116" s="84" t="s">
        <v>191</v>
      </c>
      <c r="C116" s="85"/>
      <c r="D116" s="86" t="s">
        <v>156</v>
      </c>
      <c r="E116" s="86"/>
      <c r="F116" s="86"/>
      <c r="G116" s="86"/>
      <c r="H116" s="86"/>
      <c r="I116" s="86"/>
      <c r="J116" s="86"/>
      <c r="K116" s="86"/>
      <c r="L116" s="86"/>
      <c r="M116" s="86"/>
      <c r="N116" s="86"/>
      <c r="O116" s="86"/>
      <c r="P116" s="86"/>
      <c r="Q116" s="86"/>
      <c r="R116" s="86"/>
      <c r="S116" s="86"/>
      <c r="T116" s="86"/>
      <c r="U116" s="86"/>
      <c r="V116" s="86"/>
      <c r="W116" s="86"/>
      <c r="X116" s="86"/>
      <c r="Y116" s="86"/>
      <c r="Z116" s="86"/>
      <c r="AA116" s="86"/>
      <c r="AB116" s="87"/>
      <c r="AC116" s="85"/>
      <c r="AD116" s="85" t="s">
        <v>157</v>
      </c>
      <c r="AE116" s="85"/>
      <c r="AF116" s="85"/>
      <c r="AG116" s="37"/>
      <c r="AH116" s="37"/>
      <c r="AI116" s="37"/>
      <c r="AJ116" s="37"/>
      <c r="AK116" s="37"/>
      <c r="AL116" s="37"/>
      <c r="AM116" s="37"/>
      <c r="AN116" s="37"/>
      <c r="AO116" s="37"/>
      <c r="AP116" s="37"/>
      <c r="AQ116" s="37"/>
      <c r="AR116" s="37"/>
      <c r="AS116" s="37"/>
      <c r="AT116" s="37"/>
      <c r="AU116" s="37"/>
      <c r="AV116" s="37"/>
      <c r="AW116" s="37"/>
      <c r="AX116" s="37"/>
      <c r="AY116" s="37"/>
      <c r="AZ116" s="37"/>
      <c r="BA116" s="37"/>
      <c r="BB116" s="37"/>
      <c r="BC116" s="37"/>
      <c r="BD116" s="37"/>
      <c r="BE116" s="37"/>
      <c r="BF116" s="37"/>
      <c r="BG116" s="37"/>
      <c r="BH116" s="37"/>
      <c r="BI116" s="37"/>
      <c r="BJ116" s="37"/>
      <c r="BK116" s="37"/>
      <c r="BL116" s="37"/>
      <c r="BM116" s="37"/>
      <c r="BN116" s="37"/>
      <c r="BO116" s="37"/>
      <c r="BP116" s="37"/>
      <c r="BQ116" s="37"/>
      <c r="BR116" s="37"/>
      <c r="BS116" s="37"/>
      <c r="BT116" s="37"/>
      <c r="BU116" s="37"/>
      <c r="BV116" s="37"/>
      <c r="BW116" s="37"/>
      <c r="BX116" s="37"/>
      <c r="BY116" s="37"/>
      <c r="BZ116" s="37"/>
      <c r="CA116" s="37"/>
      <c r="CB116" s="37"/>
      <c r="CC116" s="37"/>
      <c r="CD116" s="37"/>
      <c r="CE116" s="37"/>
      <c r="CF116" s="37"/>
      <c r="CG116" s="37"/>
      <c r="CH116" s="37"/>
      <c r="CI116" s="37"/>
      <c r="CJ116" s="37"/>
      <c r="CK116" s="37"/>
      <c r="CL116" s="37"/>
      <c r="CM116" s="37"/>
      <c r="CN116" s="37"/>
      <c r="CO116" s="37"/>
      <c r="CP116" s="37"/>
      <c r="CQ116" s="37"/>
      <c r="CR116" s="37"/>
      <c r="CS116" s="37"/>
      <c r="CT116" s="37"/>
      <c r="CU116" s="37"/>
      <c r="CV116" s="37"/>
      <c r="CW116" s="37"/>
      <c r="CX116" s="37"/>
      <c r="CY116" s="37"/>
      <c r="CZ116" s="37"/>
      <c r="DA116" s="37"/>
      <c r="DB116" s="37"/>
      <c r="DC116" s="37"/>
      <c r="DD116" s="37"/>
      <c r="DE116" s="37"/>
      <c r="DF116" s="37"/>
      <c r="DG116" s="37"/>
      <c r="DH116" s="37"/>
      <c r="DI116" s="37"/>
      <c r="DJ116" s="37"/>
      <c r="DK116" s="37"/>
      <c r="DL116" s="37"/>
      <c r="DM116" s="37"/>
      <c r="DN116" s="37"/>
      <c r="DO116" s="37"/>
      <c r="DP116" s="37"/>
      <c r="DQ116" s="37"/>
      <c r="DR116" s="37"/>
      <c r="DS116" s="37"/>
      <c r="DT116" s="37"/>
      <c r="DU116" s="37"/>
      <c r="DV116" s="37"/>
      <c r="DW116" s="37"/>
      <c r="DX116" s="37"/>
      <c r="DY116" s="37"/>
      <c r="DZ116" s="37"/>
      <c r="EA116" s="37"/>
      <c r="EB116" s="37"/>
      <c r="EC116" s="37"/>
      <c r="ED116" s="37"/>
      <c r="EE116" s="37"/>
      <c r="EF116" s="37"/>
      <c r="EG116" s="37"/>
      <c r="EH116" s="37"/>
      <c r="EI116" s="37"/>
      <c r="EJ116" s="37"/>
      <c r="EK116" s="37"/>
      <c r="EL116" s="37"/>
      <c r="EM116" s="37"/>
      <c r="EN116" s="37"/>
      <c r="EO116" s="37"/>
      <c r="EP116" s="37"/>
      <c r="EQ116" s="37"/>
      <c r="ER116" s="37"/>
      <c r="ES116" s="37"/>
      <c r="ET116" s="37"/>
      <c r="EU116" s="37"/>
      <c r="EV116" s="37"/>
      <c r="EW116" s="37"/>
      <c r="EX116" s="37"/>
      <c r="EY116" s="37"/>
      <c r="EZ116" s="37"/>
      <c r="FA116" s="37"/>
      <c r="FB116" s="37"/>
      <c r="FC116" s="37"/>
      <c r="FD116" s="37"/>
      <c r="FE116" s="37"/>
      <c r="FF116" s="37"/>
      <c r="FG116" s="37"/>
      <c r="FH116" s="37"/>
      <c r="FI116" s="37"/>
      <c r="FJ116" s="37"/>
      <c r="FK116" s="37"/>
      <c r="FL116" s="37"/>
      <c r="FM116" s="37"/>
      <c r="FN116" s="37"/>
      <c r="FO116" s="37"/>
      <c r="FP116" s="37"/>
      <c r="FQ116" s="37"/>
      <c r="FR116" s="37"/>
      <c r="FS116" s="37"/>
      <c r="FT116" s="37"/>
      <c r="FU116" s="37"/>
      <c r="FV116" s="37"/>
      <c r="FW116" s="37"/>
      <c r="FX116" s="37"/>
      <c r="FY116" s="37"/>
      <c r="FZ116" s="37"/>
      <c r="GA116" s="37"/>
      <c r="GB116" s="37"/>
      <c r="GC116" s="37"/>
      <c r="GD116" s="37"/>
      <c r="GE116" s="37"/>
      <c r="GF116" s="37"/>
      <c r="GG116" s="37"/>
      <c r="GH116" s="37"/>
      <c r="GI116" s="37"/>
      <c r="GJ116" s="37"/>
      <c r="GK116" s="37"/>
      <c r="GL116" s="37"/>
      <c r="GM116" s="37"/>
      <c r="GN116" s="37"/>
      <c r="GO116" s="37"/>
      <c r="GP116" s="37"/>
      <c r="GQ116" s="37"/>
      <c r="GR116" s="37"/>
      <c r="GS116" s="37"/>
      <c r="GT116" s="37"/>
      <c r="GU116" s="37"/>
      <c r="GV116" s="37"/>
      <c r="GW116" s="37"/>
      <c r="GX116" s="37"/>
      <c r="GY116" s="37"/>
      <c r="GZ116" s="37"/>
      <c r="HA116" s="37"/>
      <c r="HB116" s="37"/>
      <c r="HC116" s="37"/>
      <c r="HD116" s="37"/>
      <c r="HE116" s="37"/>
      <c r="HF116" s="37"/>
      <c r="HG116" s="37"/>
      <c r="HH116" s="37"/>
      <c r="HI116" s="37"/>
      <c r="HJ116" s="37"/>
      <c r="HK116" s="37"/>
      <c r="HL116" s="37"/>
      <c r="HM116" s="37"/>
      <c r="HN116" s="37"/>
      <c r="HO116" s="37"/>
      <c r="HP116" s="37"/>
      <c r="HQ116" s="37"/>
      <c r="HR116" s="37"/>
      <c r="HS116" s="37"/>
      <c r="HT116" s="37"/>
      <c r="HU116" s="37"/>
      <c r="HV116" s="37"/>
      <c r="HW116" s="37"/>
      <c r="HX116" s="37"/>
      <c r="HY116" s="37"/>
      <c r="HZ116" s="37"/>
      <c r="IA116" s="37"/>
      <c r="IB116" s="37"/>
      <c r="IC116" s="37"/>
      <c r="ID116" s="37"/>
      <c r="IE116" s="37"/>
      <c r="IF116" s="37"/>
      <c r="IG116" s="37"/>
      <c r="IH116" s="37"/>
      <c r="II116" s="37"/>
      <c r="IJ116" s="37"/>
      <c r="IK116" s="37"/>
      <c r="IL116" s="37"/>
      <c r="IM116" s="37"/>
      <c r="IN116" s="37"/>
      <c r="IO116" s="37"/>
      <c r="IP116" s="37"/>
      <c r="IQ116" s="37"/>
      <c r="IR116" s="37"/>
      <c r="IS116" s="37"/>
      <c r="IT116" s="37"/>
      <c r="IU116" s="37"/>
      <c r="IV116" s="37"/>
      <c r="IW116" s="37"/>
      <c r="IX116" s="37"/>
      <c r="IY116" s="37"/>
      <c r="IZ116" s="37"/>
      <c r="JA116" s="37"/>
      <c r="JB116" s="37"/>
      <c r="JC116" s="37"/>
      <c r="JD116" s="37"/>
      <c r="JE116" s="37"/>
      <c r="JF116" s="37"/>
      <c r="JG116" s="37"/>
      <c r="JH116" s="37"/>
      <c r="JI116" s="37"/>
      <c r="JJ116" s="37"/>
      <c r="JK116" s="37"/>
      <c r="JL116" s="37"/>
      <c r="JM116" s="37"/>
      <c r="JN116" s="37"/>
      <c r="JO116" s="37"/>
      <c r="JP116" s="37"/>
      <c r="JQ116" s="37"/>
      <c r="JR116" s="37"/>
      <c r="JS116" s="37"/>
      <c r="JT116" s="37"/>
      <c r="JU116" s="37"/>
      <c r="JV116" s="37"/>
      <c r="JW116" s="37"/>
      <c r="JX116" s="37"/>
      <c r="JY116" s="37"/>
      <c r="JZ116" s="37"/>
      <c r="KA116" s="37"/>
      <c r="KB116" s="37"/>
      <c r="KC116" s="37"/>
      <c r="KD116" s="37"/>
      <c r="KE116" s="37"/>
      <c r="KF116" s="37"/>
      <c r="KG116" s="37"/>
      <c r="KH116" s="37"/>
      <c r="KI116" s="37"/>
      <c r="KJ116" s="37"/>
      <c r="KK116" s="37"/>
      <c r="KL116" s="37"/>
      <c r="KM116" s="37"/>
      <c r="KN116" s="37"/>
      <c r="KO116" s="37"/>
      <c r="KP116" s="37"/>
      <c r="KQ116" s="37"/>
      <c r="KR116" s="37"/>
      <c r="KS116" s="37"/>
      <c r="KT116" s="37"/>
      <c r="KU116" s="37"/>
      <c r="KV116" s="37"/>
      <c r="KW116" s="37"/>
      <c r="KX116" s="37"/>
      <c r="KY116" s="37"/>
      <c r="KZ116" s="37"/>
      <c r="LA116" s="37"/>
      <c r="LB116" s="37"/>
      <c r="LC116" s="37"/>
      <c r="LD116" s="37"/>
      <c r="LE116" s="37"/>
      <c r="LF116" s="37"/>
      <c r="LG116" s="37"/>
      <c r="LH116" s="37"/>
      <c r="LI116" s="37"/>
      <c r="LJ116" s="37"/>
      <c r="LK116" s="37"/>
      <c r="LL116" s="37"/>
      <c r="LM116" s="37"/>
      <c r="LN116" s="37"/>
      <c r="LO116" s="37"/>
      <c r="LP116" s="37"/>
      <c r="LQ116" s="37"/>
      <c r="LR116" s="37"/>
      <c r="LS116" s="37"/>
      <c r="LT116" s="37"/>
      <c r="LU116" s="37"/>
      <c r="LV116" s="37"/>
      <c r="LW116" s="37"/>
      <c r="LX116" s="37"/>
      <c r="LY116" s="37"/>
      <c r="LZ116" s="37"/>
      <c r="MA116" s="37"/>
      <c r="MB116" s="37"/>
      <c r="MC116" s="37"/>
      <c r="MD116" s="37"/>
      <c r="ME116" s="37"/>
      <c r="MF116" s="37"/>
      <c r="MG116" s="37"/>
      <c r="MH116" s="37"/>
      <c r="MI116" s="37"/>
      <c r="MJ116" s="37"/>
      <c r="MK116" s="37"/>
      <c r="ML116" s="37"/>
      <c r="MM116" s="37"/>
      <c r="MN116" s="37"/>
      <c r="MO116" s="37"/>
      <c r="MP116" s="37"/>
      <c r="MQ116" s="37"/>
      <c r="MR116" s="37"/>
      <c r="MS116" s="37"/>
      <c r="MT116" s="37"/>
      <c r="MU116" s="37"/>
      <c r="MV116" s="37"/>
      <c r="MW116" s="37"/>
      <c r="MX116" s="37"/>
      <c r="MY116" s="37"/>
      <c r="MZ116" s="37"/>
      <c r="NA116" s="37"/>
      <c r="NB116" s="37"/>
      <c r="NC116" s="37"/>
      <c r="ND116" s="37"/>
      <c r="NE116" s="37"/>
      <c r="NF116" s="37"/>
      <c r="NG116" s="37"/>
      <c r="NH116" s="37"/>
      <c r="NI116" s="37"/>
      <c r="NJ116" s="37"/>
      <c r="NK116" s="37"/>
      <c r="NL116" s="37"/>
      <c r="NM116" s="37"/>
      <c r="NN116" s="37"/>
      <c r="NO116" s="37"/>
      <c r="NP116" s="37"/>
      <c r="NQ116" s="37"/>
      <c r="NR116" s="37"/>
      <c r="NS116" s="37"/>
      <c r="NT116" s="37"/>
      <c r="NU116" s="37"/>
      <c r="NV116" s="37"/>
      <c r="NW116" s="37"/>
      <c r="NX116" s="37"/>
      <c r="NY116" s="37"/>
      <c r="NZ116" s="37"/>
      <c r="OA116" s="37"/>
      <c r="OB116" s="37"/>
      <c r="OC116" s="37"/>
      <c r="OD116" s="37"/>
      <c r="OE116" s="37"/>
      <c r="OF116" s="37"/>
      <c r="OG116" s="37"/>
      <c r="OH116" s="37"/>
      <c r="OI116" s="37"/>
      <c r="OJ116" s="37"/>
      <c r="OK116" s="37"/>
      <c r="OL116" s="37"/>
      <c r="OM116" s="37"/>
      <c r="ON116" s="37"/>
      <c r="OO116" s="37"/>
      <c r="OP116" s="37"/>
      <c r="OQ116" s="37"/>
      <c r="OR116" s="37"/>
      <c r="OS116" s="37"/>
      <c r="OT116" s="37"/>
      <c r="OU116" s="37"/>
      <c r="OV116" s="37"/>
      <c r="OW116" s="37"/>
      <c r="OX116" s="37"/>
      <c r="OY116" s="37"/>
      <c r="OZ116" s="37"/>
      <c r="PA116" s="37"/>
      <c r="PB116" s="37"/>
      <c r="PC116" s="37"/>
      <c r="PD116" s="37"/>
      <c r="PE116" s="37"/>
      <c r="PF116" s="37"/>
      <c r="PG116" s="37"/>
      <c r="PH116" s="37"/>
      <c r="PI116" s="37"/>
      <c r="PJ116" s="37"/>
      <c r="PK116" s="37"/>
      <c r="PL116" s="37"/>
      <c r="PM116" s="37"/>
      <c r="PN116" s="37"/>
      <c r="PO116" s="37"/>
      <c r="PP116" s="37"/>
      <c r="PQ116" s="37"/>
      <c r="PR116" s="37"/>
      <c r="PS116" s="37"/>
      <c r="PT116" s="37"/>
      <c r="PU116" s="37"/>
      <c r="PV116" s="37"/>
      <c r="PW116" s="37"/>
      <c r="PX116" s="37"/>
      <c r="PY116" s="37"/>
      <c r="PZ116" s="37"/>
      <c r="QA116" s="37"/>
      <c r="QB116" s="37"/>
      <c r="QC116" s="37"/>
      <c r="QD116" s="37"/>
      <c r="QE116" s="37"/>
      <c r="QF116" s="37"/>
      <c r="QG116" s="37"/>
      <c r="QH116" s="37"/>
      <c r="QI116" s="37"/>
      <c r="QJ116" s="37"/>
      <c r="QK116" s="37"/>
      <c r="QL116" s="37"/>
      <c r="QM116" s="37"/>
      <c r="QN116" s="37"/>
      <c r="QO116" s="37"/>
      <c r="QP116" s="37"/>
      <c r="QQ116" s="37"/>
      <c r="QR116" s="37"/>
      <c r="QS116" s="37"/>
      <c r="QT116" s="37"/>
      <c r="QU116" s="37"/>
      <c r="QV116" s="37"/>
      <c r="QW116" s="37"/>
      <c r="QX116" s="37"/>
      <c r="QY116" s="37"/>
      <c r="QZ116" s="37"/>
      <c r="RA116" s="37"/>
      <c r="RB116" s="37"/>
      <c r="RC116" s="37"/>
      <c r="RD116" s="37"/>
      <c r="RE116" s="37"/>
      <c r="RF116" s="37"/>
      <c r="RG116" s="37"/>
      <c r="RH116" s="37"/>
      <c r="RI116" s="37"/>
      <c r="RJ116" s="37"/>
      <c r="RK116" s="37"/>
      <c r="RL116" s="37"/>
      <c r="RM116" s="37"/>
      <c r="RN116" s="37"/>
      <c r="RO116" s="37"/>
      <c r="RP116" s="37"/>
      <c r="RQ116" s="37"/>
      <c r="RR116" s="37"/>
      <c r="RS116" s="37"/>
      <c r="RT116" s="37"/>
      <c r="RU116" s="37"/>
      <c r="RV116" s="37"/>
      <c r="RW116" s="37"/>
      <c r="RX116" s="37"/>
      <c r="RY116" s="37"/>
      <c r="RZ116" s="37"/>
      <c r="SA116" s="37"/>
      <c r="SB116" s="37"/>
      <c r="SC116" s="37"/>
      <c r="SD116" s="37"/>
      <c r="SE116" s="37"/>
      <c r="SF116" s="37"/>
      <c r="SG116" s="37"/>
      <c r="SH116" s="37"/>
      <c r="SI116" s="37"/>
      <c r="SJ116" s="37"/>
      <c r="SK116" s="37"/>
      <c r="SL116" s="37"/>
      <c r="SM116" s="37"/>
      <c r="SN116" s="37"/>
      <c r="SO116" s="37"/>
      <c r="SP116" s="37"/>
      <c r="SQ116" s="37"/>
      <c r="SR116" s="37"/>
      <c r="SS116" s="37"/>
      <c r="ST116" s="37"/>
      <c r="SU116" s="37"/>
      <c r="SV116" s="37"/>
      <c r="SW116" s="37"/>
      <c r="SX116" s="37"/>
      <c r="SY116" s="37"/>
      <c r="SZ116" s="37"/>
      <c r="TA116" s="37"/>
      <c r="TB116" s="37"/>
      <c r="TC116" s="37"/>
      <c r="TD116" s="37"/>
      <c r="TE116" s="37"/>
      <c r="TF116" s="37"/>
      <c r="TG116" s="37"/>
      <c r="TH116" s="37"/>
      <c r="TI116" s="37"/>
      <c r="TJ116" s="37"/>
      <c r="TK116" s="37"/>
      <c r="TL116" s="37"/>
      <c r="TM116" s="37"/>
      <c r="TN116" s="37"/>
      <c r="TO116" s="37"/>
      <c r="TP116" s="37"/>
      <c r="TQ116" s="37"/>
      <c r="TR116" s="37"/>
      <c r="TS116" s="37"/>
      <c r="TT116" s="37"/>
      <c r="TU116" s="37"/>
      <c r="TV116" s="37"/>
      <c r="TW116" s="37"/>
      <c r="TX116" s="37"/>
      <c r="TY116" s="37"/>
      <c r="TZ116" s="37"/>
      <c r="UA116" s="37"/>
      <c r="UB116" s="37"/>
      <c r="UC116" s="37"/>
      <c r="UD116" s="37"/>
      <c r="UE116" s="37"/>
      <c r="UF116" s="37"/>
      <c r="UG116" s="37"/>
      <c r="UH116" s="37"/>
      <c r="UI116" s="37"/>
      <c r="UJ116" s="37"/>
      <c r="UK116" s="37"/>
      <c r="UL116" s="37"/>
      <c r="UM116" s="37"/>
      <c r="UN116" s="37"/>
      <c r="UO116" s="37"/>
      <c r="UP116" s="37"/>
      <c r="UQ116" s="37"/>
      <c r="UR116" s="37"/>
      <c r="US116" s="37"/>
      <c r="UT116" s="37"/>
      <c r="UU116" s="37"/>
      <c r="UV116" s="37"/>
      <c r="UW116" s="37"/>
      <c r="UX116" s="37"/>
      <c r="UY116" s="37"/>
      <c r="UZ116" s="37"/>
      <c r="VA116" s="37"/>
      <c r="VB116" s="37"/>
      <c r="VC116" s="37"/>
      <c r="VD116" s="37"/>
      <c r="VE116" s="37"/>
      <c r="VF116" s="37"/>
      <c r="VG116" s="37"/>
      <c r="VH116" s="37"/>
      <c r="VI116" s="37"/>
      <c r="VJ116" s="37"/>
      <c r="VK116" s="37"/>
      <c r="VL116" s="37"/>
      <c r="VM116" s="37"/>
      <c r="VN116" s="37"/>
      <c r="VO116" s="37"/>
      <c r="VP116" s="37"/>
      <c r="VQ116" s="37"/>
      <c r="VR116" s="37"/>
      <c r="VS116" s="37"/>
      <c r="VT116" s="37"/>
      <c r="VU116" s="37"/>
      <c r="VV116" s="37"/>
      <c r="VW116" s="37"/>
      <c r="VX116" s="37"/>
      <c r="VY116" s="37"/>
      <c r="VZ116" s="37"/>
      <c r="WA116" s="37"/>
      <c r="WB116" s="37"/>
      <c r="WC116" s="37"/>
      <c r="WD116" s="37"/>
      <c r="WE116" s="37"/>
      <c r="WF116" s="37"/>
      <c r="WG116" s="37"/>
      <c r="WH116" s="37"/>
      <c r="WI116" s="37"/>
      <c r="WJ116" s="37"/>
      <c r="WK116" s="37"/>
      <c r="WL116" s="37"/>
      <c r="WM116" s="37"/>
      <c r="WN116" s="37"/>
      <c r="WO116" s="37"/>
      <c r="WP116" s="37"/>
      <c r="WQ116" s="37"/>
      <c r="WR116" s="37"/>
      <c r="WS116" s="37"/>
      <c r="WT116" s="37"/>
      <c r="WU116" s="37"/>
      <c r="WV116" s="37"/>
      <c r="WW116" s="37"/>
      <c r="WX116" s="37"/>
      <c r="WY116" s="37"/>
      <c r="WZ116" s="37"/>
      <c r="XA116" s="37"/>
      <c r="XB116" s="37"/>
      <c r="XC116" s="37"/>
      <c r="XD116" s="37"/>
      <c r="XE116" s="37"/>
      <c r="XF116" s="37"/>
      <c r="XG116" s="37"/>
      <c r="XH116" s="37"/>
      <c r="XI116" s="37"/>
      <c r="XJ116" s="37"/>
      <c r="XK116" s="37"/>
      <c r="XL116" s="37"/>
      <c r="XM116" s="37"/>
      <c r="XN116" s="37"/>
      <c r="XO116" s="37"/>
      <c r="XP116" s="37"/>
      <c r="XQ116" s="37"/>
      <c r="XR116" s="37"/>
      <c r="XS116" s="37"/>
      <c r="XT116" s="37"/>
      <c r="XU116" s="37"/>
      <c r="XV116" s="37"/>
      <c r="XW116" s="37"/>
      <c r="XX116" s="37"/>
      <c r="XY116" s="37"/>
      <c r="XZ116" s="37"/>
      <c r="YA116" s="37"/>
      <c r="YB116" s="37"/>
      <c r="YC116" s="37"/>
      <c r="YD116" s="37"/>
      <c r="YE116" s="37"/>
      <c r="YF116" s="37"/>
      <c r="YG116" s="37"/>
      <c r="YH116" s="37"/>
      <c r="YI116" s="37"/>
      <c r="YJ116" s="37"/>
      <c r="YK116" s="37"/>
      <c r="YL116" s="37"/>
      <c r="YM116" s="37"/>
      <c r="YN116" s="37"/>
      <c r="YO116" s="37"/>
      <c r="YP116" s="37"/>
      <c r="YQ116" s="37"/>
      <c r="YR116" s="37"/>
      <c r="YS116" s="37"/>
      <c r="YT116" s="37"/>
      <c r="YU116" s="37"/>
      <c r="YV116" s="37"/>
      <c r="YW116" s="37"/>
      <c r="YX116" s="37"/>
      <c r="YY116" s="37"/>
      <c r="YZ116" s="37"/>
      <c r="ZA116" s="37"/>
      <c r="ZB116" s="37"/>
      <c r="ZC116" s="37"/>
      <c r="ZD116" s="37"/>
      <c r="ZE116" s="37"/>
      <c r="ZF116" s="37"/>
      <c r="ZG116" s="37"/>
      <c r="ZH116" s="37"/>
      <c r="ZI116" s="37"/>
      <c r="ZJ116" s="37"/>
      <c r="ZK116" s="37"/>
      <c r="ZL116" s="37"/>
      <c r="ZM116" s="37"/>
      <c r="ZN116" s="37"/>
      <c r="ZO116" s="37"/>
      <c r="ZP116" s="37"/>
      <c r="ZQ116" s="37"/>
      <c r="ZR116" s="37"/>
      <c r="ZS116" s="37"/>
      <c r="ZT116" s="37"/>
      <c r="ZU116" s="37"/>
      <c r="ZV116" s="37"/>
      <c r="ZW116" s="37"/>
      <c r="ZX116" s="37"/>
      <c r="ZY116" s="37"/>
      <c r="ZZ116" s="37"/>
      <c r="AAA116" s="37"/>
      <c r="AAB116" s="37"/>
      <c r="AAC116" s="37"/>
      <c r="AAD116" s="37"/>
      <c r="AAE116" s="37"/>
      <c r="AAF116" s="37"/>
      <c r="AAG116" s="37"/>
      <c r="AAH116" s="37"/>
      <c r="AAI116" s="37"/>
      <c r="AAJ116" s="37"/>
      <c r="AAK116" s="37"/>
      <c r="AAL116" s="37"/>
      <c r="AAM116" s="37"/>
      <c r="AAN116" s="37"/>
      <c r="AAO116" s="37"/>
      <c r="AAP116" s="37"/>
      <c r="AAQ116" s="37"/>
      <c r="AAR116" s="37"/>
      <c r="AAS116" s="37"/>
      <c r="AAT116" s="37"/>
      <c r="AAU116" s="37"/>
      <c r="AAV116" s="37"/>
      <c r="AAW116" s="37"/>
      <c r="AAX116" s="37"/>
      <c r="AAY116" s="37"/>
      <c r="AAZ116" s="37"/>
      <c r="ABA116" s="37"/>
      <c r="ABB116" s="37"/>
      <c r="ABC116" s="37"/>
      <c r="ABD116" s="37"/>
      <c r="ABE116" s="37"/>
      <c r="ABF116" s="37"/>
      <c r="ABG116" s="37"/>
      <c r="ABH116" s="37"/>
      <c r="ABI116" s="37"/>
      <c r="ABJ116" s="37"/>
      <c r="ABK116" s="37"/>
      <c r="ABL116" s="37"/>
      <c r="ABM116" s="37"/>
      <c r="ABN116" s="37"/>
      <c r="ABO116" s="37"/>
      <c r="ABP116" s="37"/>
      <c r="ABQ116" s="37"/>
      <c r="ABR116" s="37"/>
      <c r="ABS116" s="37"/>
      <c r="ABT116" s="37"/>
      <c r="ABU116" s="37"/>
      <c r="ABV116" s="37"/>
      <c r="ABW116" s="37"/>
      <c r="ABX116" s="37"/>
      <c r="ABY116" s="37"/>
      <c r="ABZ116" s="37"/>
      <c r="ACA116" s="37"/>
      <c r="ACB116" s="37"/>
      <c r="ACC116" s="37"/>
      <c r="ACD116" s="37"/>
      <c r="ACE116" s="37"/>
      <c r="ACF116" s="37"/>
      <c r="ACG116" s="37"/>
      <c r="ACH116" s="37"/>
      <c r="ACI116" s="37"/>
      <c r="ACJ116" s="37"/>
      <c r="ACK116" s="37"/>
      <c r="ACL116" s="37"/>
      <c r="ACM116" s="37"/>
      <c r="ACN116" s="37"/>
      <c r="ACO116" s="37"/>
      <c r="ACP116" s="37"/>
      <c r="ACQ116" s="37"/>
      <c r="ACR116" s="37"/>
      <c r="ACS116" s="37"/>
      <c r="ACT116" s="37"/>
      <c r="ACU116" s="37"/>
      <c r="ACV116" s="37"/>
      <c r="ACW116" s="37"/>
      <c r="ACX116" s="37"/>
      <c r="ACY116" s="37"/>
      <c r="ACZ116" s="37"/>
      <c r="ADA116" s="37"/>
      <c r="ADB116" s="37"/>
      <c r="ADC116" s="37"/>
      <c r="ADD116" s="37"/>
      <c r="ADE116" s="37"/>
      <c r="ADF116" s="37"/>
      <c r="ADG116" s="37"/>
      <c r="ADH116" s="37"/>
      <c r="ADI116" s="37"/>
      <c r="ADJ116" s="37"/>
      <c r="ADK116" s="37"/>
      <c r="ADL116" s="37"/>
      <c r="ADM116" s="37"/>
      <c r="ADN116" s="37"/>
      <c r="ADO116" s="37"/>
      <c r="ADP116" s="37"/>
      <c r="ADQ116" s="37"/>
      <c r="ADR116" s="37"/>
      <c r="ADS116" s="37"/>
      <c r="ADT116" s="37"/>
      <c r="ADU116" s="37"/>
      <c r="ADV116" s="37"/>
      <c r="ADW116" s="37"/>
      <c r="ADX116" s="37"/>
      <c r="ADY116" s="37"/>
      <c r="ADZ116" s="37"/>
      <c r="AEA116" s="37"/>
      <c r="AEB116" s="37"/>
      <c r="AEC116" s="37"/>
      <c r="AED116" s="37"/>
      <c r="AEE116" s="37"/>
      <c r="AEF116" s="37"/>
      <c r="AEG116" s="37"/>
      <c r="AEH116" s="37"/>
      <c r="AEI116" s="37"/>
      <c r="AEJ116" s="37"/>
      <c r="AEK116" s="37"/>
      <c r="AEL116" s="37"/>
      <c r="AEM116" s="37"/>
      <c r="AEN116" s="37"/>
      <c r="AEO116" s="37"/>
      <c r="AEP116" s="37"/>
      <c r="AEQ116" s="37"/>
      <c r="AER116" s="37"/>
      <c r="AES116" s="37"/>
      <c r="AET116" s="37"/>
      <c r="AEU116" s="37"/>
      <c r="AEV116" s="37"/>
      <c r="AEW116" s="37"/>
      <c r="AEX116" s="37"/>
      <c r="AEY116" s="37"/>
      <c r="AEZ116" s="37"/>
      <c r="AFA116" s="37"/>
      <c r="AFB116" s="37"/>
      <c r="AFC116" s="37"/>
      <c r="AFD116" s="37"/>
      <c r="AFE116" s="37"/>
      <c r="AFF116" s="37"/>
      <c r="AFG116" s="37"/>
      <c r="AFH116" s="37"/>
      <c r="AFI116" s="37"/>
      <c r="AFJ116" s="37"/>
      <c r="AFK116" s="37"/>
      <c r="AFL116" s="37"/>
      <c r="AFM116" s="37"/>
      <c r="AFN116" s="37"/>
      <c r="AFO116" s="37"/>
      <c r="AFP116" s="37"/>
      <c r="AFQ116" s="37"/>
      <c r="AFR116" s="37"/>
      <c r="AFS116" s="37"/>
      <c r="AFT116" s="37"/>
      <c r="AFU116" s="37"/>
      <c r="AFV116" s="37"/>
      <c r="AFW116" s="37"/>
      <c r="AFX116" s="37"/>
      <c r="AFY116" s="37"/>
      <c r="AFZ116" s="37"/>
      <c r="AGA116" s="37"/>
      <c r="AGB116" s="37"/>
      <c r="AGC116" s="37"/>
      <c r="AGD116" s="37"/>
      <c r="AGE116" s="37"/>
      <c r="AGF116" s="37"/>
      <c r="AGG116" s="37"/>
      <c r="AGH116" s="37"/>
      <c r="AGI116" s="37"/>
      <c r="AGJ116" s="37"/>
      <c r="AGK116" s="37"/>
      <c r="AGL116" s="37"/>
      <c r="AGM116" s="37"/>
      <c r="AGN116" s="37"/>
      <c r="AGO116" s="37"/>
      <c r="AGP116" s="37"/>
      <c r="AGQ116" s="37"/>
      <c r="AGR116" s="37"/>
      <c r="AGS116" s="37"/>
      <c r="AGT116" s="37"/>
      <c r="AGU116" s="37"/>
      <c r="AGV116" s="37"/>
      <c r="AGW116" s="37"/>
      <c r="AGX116" s="37"/>
      <c r="AGY116" s="37"/>
      <c r="AGZ116" s="37"/>
      <c r="AHA116" s="37"/>
      <c r="AHB116" s="37"/>
      <c r="AHC116" s="37"/>
      <c r="AHD116" s="37"/>
      <c r="AHE116" s="37"/>
      <c r="AHF116" s="37"/>
      <c r="AHG116" s="37"/>
      <c r="AHH116" s="37"/>
      <c r="AHI116" s="37"/>
      <c r="AHJ116" s="37"/>
      <c r="AHK116" s="37"/>
      <c r="AHL116" s="37"/>
      <c r="AHM116" s="37"/>
      <c r="AHN116" s="37"/>
      <c r="AHO116" s="37"/>
      <c r="AHP116" s="37"/>
      <c r="AHQ116" s="37"/>
      <c r="AHR116" s="37"/>
      <c r="AHS116" s="37"/>
      <c r="AHT116" s="37"/>
      <c r="AHU116" s="37"/>
      <c r="AHV116" s="37"/>
      <c r="AHW116" s="37"/>
      <c r="AHX116" s="37"/>
      <c r="AHY116" s="37"/>
      <c r="AHZ116" s="37"/>
      <c r="AIA116" s="37"/>
      <c r="AIB116" s="37"/>
      <c r="AIC116" s="37"/>
      <c r="AID116" s="37"/>
      <c r="AIE116" s="37"/>
      <c r="AIF116" s="37"/>
      <c r="AIG116" s="37"/>
      <c r="AIH116" s="37"/>
      <c r="AII116" s="37"/>
      <c r="AIJ116" s="37"/>
      <c r="AIK116" s="37"/>
      <c r="AIL116" s="37"/>
      <c r="AIM116" s="37"/>
      <c r="AIN116" s="37"/>
      <c r="AIO116" s="37"/>
      <c r="AIP116" s="37"/>
      <c r="AIQ116" s="37"/>
      <c r="AIR116" s="37"/>
      <c r="AIS116" s="37"/>
      <c r="AIT116" s="37"/>
      <c r="AIU116" s="37"/>
      <c r="AIV116" s="37"/>
      <c r="AIW116" s="37"/>
      <c r="AIX116" s="37"/>
      <c r="AIY116" s="37"/>
      <c r="AIZ116" s="37"/>
      <c r="AJA116" s="37"/>
      <c r="AJB116" s="37"/>
      <c r="AJC116" s="37"/>
      <c r="AJD116" s="37"/>
      <c r="AJE116" s="37"/>
      <c r="AJF116" s="37"/>
      <c r="AJG116" s="37"/>
      <c r="AJH116" s="37"/>
      <c r="AJI116" s="37"/>
      <c r="AJJ116" s="37"/>
      <c r="AJK116" s="37"/>
      <c r="AJL116" s="37"/>
      <c r="AJM116" s="37"/>
      <c r="AJN116" s="37"/>
      <c r="AJO116" s="37"/>
      <c r="AJP116" s="37"/>
      <c r="AJQ116" s="37"/>
      <c r="AJR116" s="37"/>
      <c r="AJS116" s="37"/>
      <c r="AJT116" s="37"/>
    </row>
    <row r="117" spans="1:956">
      <c r="A117" s="60" t="str">
        <f>AE117&amp;"-"&amp;TEXT(AF117,"0#")</f>
        <v>STA-101</v>
      </c>
      <c r="B117" s="63"/>
      <c r="C117" s="56"/>
      <c r="D117" s="82"/>
      <c r="E117" s="82"/>
      <c r="F117" s="82"/>
      <c r="G117" s="82"/>
      <c r="H117" s="82"/>
      <c r="I117" s="82"/>
      <c r="J117" s="82"/>
      <c r="K117" s="82"/>
      <c r="L117" s="82"/>
      <c r="M117" s="82"/>
      <c r="N117" s="82"/>
      <c r="O117" s="82"/>
      <c r="P117" s="82"/>
      <c r="Q117" s="82"/>
      <c r="R117" s="82"/>
      <c r="S117" s="89"/>
      <c r="T117" s="89"/>
      <c r="U117" s="82"/>
      <c r="V117" s="82"/>
      <c r="W117" s="82"/>
      <c r="X117" s="82"/>
      <c r="Y117" s="79"/>
      <c r="Z117" s="79"/>
      <c r="AA117" s="79"/>
      <c r="AB117" s="102">
        <f t="shared" ref="AB117:AB135" si="32">SUM(D117:AA117)</f>
        <v>0</v>
      </c>
      <c r="AC117" s="81"/>
      <c r="AD117" s="59" t="s">
        <v>184</v>
      </c>
      <c r="AE117" s="59" t="s">
        <v>129</v>
      </c>
      <c r="AF117" s="59">
        <f>ROWS(AF$3:AF117)-ROWS($AF$3:$AF$7)-ROWS($AF$33)-ROWS($AF$68:$AF$74)-ROWS($AF$116)</f>
        <v>101</v>
      </c>
    </row>
    <row r="118" spans="1:956">
      <c r="A118" s="60" t="str">
        <f t="shared" ref="A118:A135" si="33">AE118&amp;"-"&amp;TEXT(AF118,"0#")</f>
        <v>STA-102</v>
      </c>
      <c r="B118" s="63"/>
      <c r="C118" s="56"/>
      <c r="D118" s="82"/>
      <c r="E118" s="82"/>
      <c r="F118" s="82"/>
      <c r="G118" s="82"/>
      <c r="H118" s="82"/>
      <c r="I118" s="82"/>
      <c r="J118" s="82"/>
      <c r="K118" s="82"/>
      <c r="L118" s="82"/>
      <c r="M118" s="82"/>
      <c r="N118" s="82"/>
      <c r="O118" s="82"/>
      <c r="P118" s="82"/>
      <c r="Q118" s="82"/>
      <c r="R118" s="82"/>
      <c r="S118" s="82"/>
      <c r="T118" s="82"/>
      <c r="U118" s="103"/>
      <c r="V118" s="103"/>
      <c r="W118" s="103"/>
      <c r="X118" s="103"/>
      <c r="Y118" s="82"/>
      <c r="Z118" s="82"/>
      <c r="AA118" s="82"/>
      <c r="AB118" s="102">
        <f t="shared" si="32"/>
        <v>0</v>
      </c>
      <c r="AC118" s="81"/>
      <c r="AD118" s="59" t="s">
        <v>184</v>
      </c>
      <c r="AE118" s="59" t="s">
        <v>129</v>
      </c>
      <c r="AF118" s="59">
        <f>ROWS(AF$3:AF118)-ROWS($AF$3:$AF$7)-ROWS($AF$33)-ROWS($AF$68:$AF$74)-ROWS($AF$116)</f>
        <v>102</v>
      </c>
    </row>
    <row r="119" spans="1:956">
      <c r="A119" s="60" t="str">
        <f t="shared" si="33"/>
        <v>STA-103</v>
      </c>
      <c r="B119" s="63"/>
      <c r="C119" s="56"/>
      <c r="D119" s="82"/>
      <c r="E119" s="82"/>
      <c r="F119" s="82"/>
      <c r="G119" s="82"/>
      <c r="H119" s="82"/>
      <c r="I119" s="82"/>
      <c r="J119" s="82"/>
      <c r="K119" s="82"/>
      <c r="L119" s="82"/>
      <c r="M119" s="82"/>
      <c r="N119" s="82"/>
      <c r="O119" s="82"/>
      <c r="P119" s="82"/>
      <c r="Q119" s="82"/>
      <c r="R119" s="82"/>
      <c r="S119" s="82"/>
      <c r="T119" s="104"/>
      <c r="U119" s="105"/>
      <c r="V119" s="105"/>
      <c r="W119" s="106"/>
      <c r="X119" s="106"/>
      <c r="Y119" s="107"/>
      <c r="Z119" s="82"/>
      <c r="AA119" s="82"/>
      <c r="AB119" s="102">
        <f t="shared" si="32"/>
        <v>0</v>
      </c>
      <c r="AC119" s="81"/>
      <c r="AD119" s="59" t="s">
        <v>184</v>
      </c>
      <c r="AE119" s="59" t="s">
        <v>129</v>
      </c>
      <c r="AF119" s="59">
        <f>ROWS(AF$3:AF119)-ROWS($AF$3:$AF$7)-ROWS($AF$33)-ROWS($AF$68:$AF$74)-ROWS($AF$116)</f>
        <v>103</v>
      </c>
    </row>
    <row r="120" spans="1:956">
      <c r="A120" s="60" t="str">
        <f t="shared" si="33"/>
        <v>STA-104</v>
      </c>
      <c r="B120" s="63"/>
      <c r="C120" s="56"/>
      <c r="D120" s="82"/>
      <c r="E120" s="82"/>
      <c r="F120" s="82"/>
      <c r="G120" s="82"/>
      <c r="H120" s="82"/>
      <c r="I120" s="82"/>
      <c r="J120" s="82"/>
      <c r="K120" s="82"/>
      <c r="L120" s="82"/>
      <c r="M120" s="82"/>
      <c r="N120" s="82"/>
      <c r="O120" s="82"/>
      <c r="P120" s="82"/>
      <c r="Q120" s="82"/>
      <c r="R120" s="82"/>
      <c r="S120" s="82"/>
      <c r="T120" s="82"/>
      <c r="U120" s="108"/>
      <c r="V120" s="108"/>
      <c r="W120" s="108"/>
      <c r="X120" s="108"/>
      <c r="Y120" s="82"/>
      <c r="Z120" s="82"/>
      <c r="AA120" s="82"/>
      <c r="AB120" s="102">
        <f t="shared" si="32"/>
        <v>0</v>
      </c>
      <c r="AC120" s="81"/>
      <c r="AD120" s="59" t="s">
        <v>184</v>
      </c>
      <c r="AE120" s="59" t="s">
        <v>129</v>
      </c>
      <c r="AF120" s="59">
        <f>ROWS(AF$3:AF120)-ROWS($AF$3:$AF$7)-ROWS($AF$33)-ROWS($AF$68:$AF$74)-ROWS($AF$116)</f>
        <v>104</v>
      </c>
    </row>
    <row r="121" spans="1:956">
      <c r="A121" s="60" t="str">
        <f t="shared" ref="A121" si="34">AE121&amp;"-"&amp;TEXT(AF121,"0#")</f>
        <v>STA-105</v>
      </c>
      <c r="B121" s="63"/>
      <c r="C121" s="56"/>
      <c r="D121" s="82"/>
      <c r="E121" s="82"/>
      <c r="F121" s="82"/>
      <c r="G121" s="82"/>
      <c r="H121" s="82"/>
      <c r="I121" s="82"/>
      <c r="J121" s="82"/>
      <c r="K121" s="82"/>
      <c r="L121" s="82"/>
      <c r="M121" s="82"/>
      <c r="N121" s="82"/>
      <c r="O121" s="82"/>
      <c r="P121" s="82"/>
      <c r="Q121" s="82"/>
      <c r="R121" s="82"/>
      <c r="S121" s="82"/>
      <c r="T121" s="82"/>
      <c r="U121" s="82"/>
      <c r="V121" s="82"/>
      <c r="W121" s="82"/>
      <c r="X121" s="82"/>
      <c r="Y121" s="82"/>
      <c r="Z121" s="82"/>
      <c r="AA121" s="82"/>
      <c r="AB121" s="102">
        <f t="shared" si="32"/>
        <v>0</v>
      </c>
      <c r="AC121" s="81"/>
      <c r="AD121" s="59" t="s">
        <v>184</v>
      </c>
      <c r="AE121" s="59" t="s">
        <v>129</v>
      </c>
      <c r="AF121" s="59">
        <f>ROWS(AF$3:AF121)-ROWS($AF$3:$AF$7)-ROWS($AF$33)-ROWS($AF$68:$AF$74)-ROWS($AF$116)</f>
        <v>105</v>
      </c>
    </row>
    <row r="122" spans="1:956">
      <c r="A122" s="60" t="str">
        <f t="shared" si="33"/>
        <v>STA-106</v>
      </c>
      <c r="B122" s="63"/>
      <c r="C122" s="56"/>
      <c r="D122" s="82"/>
      <c r="E122" s="82"/>
      <c r="F122" s="82"/>
      <c r="G122" s="82"/>
      <c r="H122" s="82"/>
      <c r="I122" s="82"/>
      <c r="J122" s="82"/>
      <c r="K122" s="82"/>
      <c r="L122" s="82"/>
      <c r="M122" s="82"/>
      <c r="N122" s="82"/>
      <c r="O122" s="82"/>
      <c r="P122" s="82"/>
      <c r="Q122" s="82"/>
      <c r="R122" s="82"/>
      <c r="S122" s="82"/>
      <c r="T122" s="82"/>
      <c r="U122" s="82"/>
      <c r="V122" s="82"/>
      <c r="W122" s="82"/>
      <c r="X122" s="82"/>
      <c r="Y122" s="82"/>
      <c r="Z122" s="82"/>
      <c r="AA122" s="82"/>
      <c r="AB122" s="102">
        <f t="shared" si="32"/>
        <v>0</v>
      </c>
      <c r="AC122" s="81"/>
      <c r="AD122" s="59" t="s">
        <v>184</v>
      </c>
      <c r="AE122" s="59" t="s">
        <v>129</v>
      </c>
      <c r="AF122" s="59">
        <f>ROWS(AF$3:AF122)-ROWS($AF$3:$AF$7)-ROWS($AF$33)-ROWS($AF$68:$AF$74)-ROWS($AF$116)</f>
        <v>106</v>
      </c>
    </row>
    <row r="123" spans="1:956">
      <c r="A123" s="60" t="str">
        <f t="shared" si="33"/>
        <v>STA-107</v>
      </c>
      <c r="B123" s="63"/>
      <c r="C123" s="56"/>
      <c r="D123" s="82"/>
      <c r="E123" s="82"/>
      <c r="F123" s="82"/>
      <c r="G123" s="82"/>
      <c r="H123" s="82"/>
      <c r="I123" s="82"/>
      <c r="J123" s="82"/>
      <c r="K123" s="82"/>
      <c r="L123" s="82"/>
      <c r="M123" s="82"/>
      <c r="N123" s="82"/>
      <c r="O123" s="82"/>
      <c r="P123" s="82"/>
      <c r="Q123" s="82"/>
      <c r="R123" s="82"/>
      <c r="S123" s="82"/>
      <c r="T123" s="82"/>
      <c r="U123" s="82"/>
      <c r="V123" s="82"/>
      <c r="W123" s="82"/>
      <c r="X123" s="82"/>
      <c r="Y123" s="82"/>
      <c r="Z123" s="82"/>
      <c r="AA123" s="82"/>
      <c r="AB123" s="102">
        <f t="shared" si="32"/>
        <v>0</v>
      </c>
      <c r="AC123" s="81"/>
      <c r="AD123" s="59" t="s">
        <v>184</v>
      </c>
      <c r="AE123" s="59" t="s">
        <v>129</v>
      </c>
      <c r="AF123" s="59">
        <f>ROWS(AF$3:AF123)-ROWS($AF$3:$AF$7)-ROWS($AF$33)-ROWS($AF$68:$AF$74)-ROWS($AF$116)</f>
        <v>107</v>
      </c>
    </row>
    <row r="124" spans="1:956">
      <c r="A124" s="60" t="str">
        <f t="shared" si="33"/>
        <v>STA-108</v>
      </c>
      <c r="B124" s="63"/>
      <c r="C124" s="56"/>
      <c r="D124" s="82"/>
      <c r="E124" s="82"/>
      <c r="F124" s="82"/>
      <c r="G124" s="82"/>
      <c r="H124" s="82"/>
      <c r="I124" s="82"/>
      <c r="J124" s="82"/>
      <c r="K124" s="82"/>
      <c r="L124" s="82"/>
      <c r="M124" s="82"/>
      <c r="N124" s="82"/>
      <c r="O124" s="82"/>
      <c r="P124" s="82"/>
      <c r="Q124" s="82"/>
      <c r="R124" s="82"/>
      <c r="S124" s="82"/>
      <c r="T124" s="82"/>
      <c r="U124" s="82"/>
      <c r="V124" s="82"/>
      <c r="W124" s="82"/>
      <c r="X124" s="82"/>
      <c r="Y124" s="82"/>
      <c r="Z124" s="82"/>
      <c r="AA124" s="82"/>
      <c r="AB124" s="102">
        <f t="shared" si="32"/>
        <v>0</v>
      </c>
      <c r="AC124" s="81"/>
      <c r="AD124" s="59" t="s">
        <v>184</v>
      </c>
      <c r="AE124" s="59" t="s">
        <v>129</v>
      </c>
      <c r="AF124" s="59">
        <f>ROWS(AF$3:AF124)-ROWS($AF$3:$AF$7)-ROWS($AF$33)-ROWS($AF$68:$AF$74)-ROWS($AF$116)</f>
        <v>108</v>
      </c>
    </row>
    <row r="125" spans="1:956">
      <c r="A125" s="60" t="str">
        <f t="shared" si="33"/>
        <v>STA-109</v>
      </c>
      <c r="B125" s="63"/>
      <c r="C125" s="56"/>
      <c r="D125" s="82"/>
      <c r="E125" s="82"/>
      <c r="F125" s="82"/>
      <c r="G125" s="82"/>
      <c r="H125" s="82"/>
      <c r="I125" s="82"/>
      <c r="J125" s="82"/>
      <c r="K125" s="82"/>
      <c r="L125" s="82"/>
      <c r="M125" s="82"/>
      <c r="N125" s="82"/>
      <c r="O125" s="82"/>
      <c r="P125" s="82"/>
      <c r="Q125" s="82"/>
      <c r="R125" s="82"/>
      <c r="S125" s="82"/>
      <c r="T125" s="82"/>
      <c r="U125" s="82"/>
      <c r="V125" s="82"/>
      <c r="W125" s="82"/>
      <c r="X125" s="82"/>
      <c r="Y125" s="82"/>
      <c r="Z125" s="82"/>
      <c r="AA125" s="82"/>
      <c r="AB125" s="102">
        <f t="shared" si="32"/>
        <v>0</v>
      </c>
      <c r="AC125" s="81"/>
      <c r="AD125" s="59" t="s">
        <v>184</v>
      </c>
      <c r="AE125" s="59" t="s">
        <v>129</v>
      </c>
      <c r="AF125" s="59">
        <f>ROWS(AF$3:AF125)-ROWS($AF$3:$AF$7)-ROWS($AF$33)-ROWS($AF$68:$AF$74)-ROWS($AF$116)</f>
        <v>109</v>
      </c>
    </row>
    <row r="126" spans="1:956">
      <c r="A126" s="60" t="str">
        <f t="shared" si="33"/>
        <v>STA-110</v>
      </c>
      <c r="B126" s="63"/>
      <c r="C126" s="56"/>
      <c r="D126" s="82"/>
      <c r="E126" s="82"/>
      <c r="F126" s="82"/>
      <c r="G126" s="82"/>
      <c r="H126" s="82"/>
      <c r="I126" s="82"/>
      <c r="J126" s="82"/>
      <c r="K126" s="82"/>
      <c r="L126" s="82"/>
      <c r="M126" s="82"/>
      <c r="N126" s="82"/>
      <c r="O126" s="82"/>
      <c r="P126" s="82"/>
      <c r="Q126" s="82"/>
      <c r="R126" s="82"/>
      <c r="S126" s="82"/>
      <c r="T126" s="82"/>
      <c r="U126" s="82"/>
      <c r="V126" s="82"/>
      <c r="W126" s="82"/>
      <c r="X126" s="82"/>
      <c r="Y126" s="82"/>
      <c r="Z126" s="82"/>
      <c r="AA126" s="82"/>
      <c r="AB126" s="102">
        <f t="shared" si="32"/>
        <v>0</v>
      </c>
      <c r="AC126" s="81"/>
      <c r="AD126" s="59" t="s">
        <v>184</v>
      </c>
      <c r="AE126" s="59" t="s">
        <v>129</v>
      </c>
      <c r="AF126" s="59">
        <f>ROWS(AF$3:AF126)-ROWS($AF$3:$AF$7)-ROWS($AF$33)-ROWS($AF$68:$AF$74)-ROWS($AF$116)</f>
        <v>110</v>
      </c>
    </row>
    <row r="127" spans="1:956">
      <c r="A127" s="60" t="str">
        <f t="shared" si="33"/>
        <v>STA-111</v>
      </c>
      <c r="B127" s="63"/>
      <c r="C127" s="56"/>
      <c r="D127" s="82"/>
      <c r="E127" s="82"/>
      <c r="F127" s="82"/>
      <c r="G127" s="82"/>
      <c r="H127" s="82"/>
      <c r="I127" s="82"/>
      <c r="J127" s="82"/>
      <c r="K127" s="82"/>
      <c r="L127" s="82"/>
      <c r="M127" s="82"/>
      <c r="N127" s="82"/>
      <c r="O127" s="82"/>
      <c r="P127" s="82"/>
      <c r="Q127" s="82"/>
      <c r="R127" s="82"/>
      <c r="S127" s="82"/>
      <c r="T127" s="82"/>
      <c r="U127" s="82"/>
      <c r="V127" s="82"/>
      <c r="W127" s="82"/>
      <c r="X127" s="82"/>
      <c r="Y127" s="82"/>
      <c r="Z127" s="82"/>
      <c r="AA127" s="82"/>
      <c r="AB127" s="102">
        <f t="shared" si="32"/>
        <v>0</v>
      </c>
      <c r="AC127" s="81"/>
      <c r="AD127" s="59" t="s">
        <v>184</v>
      </c>
      <c r="AE127" s="59" t="s">
        <v>129</v>
      </c>
      <c r="AF127" s="59">
        <f>ROWS(AF$3:AF127)-ROWS($AF$3:$AF$7)-ROWS($AF$33)-ROWS($AF$68:$AF$74)-ROWS($AF$116)</f>
        <v>111</v>
      </c>
    </row>
    <row r="128" spans="1:956">
      <c r="A128" s="60" t="str">
        <f t="shared" si="33"/>
        <v>STA-112</v>
      </c>
      <c r="B128" s="63"/>
      <c r="C128" s="56"/>
      <c r="D128" s="82"/>
      <c r="E128" s="82"/>
      <c r="F128" s="82"/>
      <c r="G128" s="82"/>
      <c r="H128" s="82"/>
      <c r="I128" s="82"/>
      <c r="J128" s="82"/>
      <c r="K128" s="82"/>
      <c r="L128" s="82"/>
      <c r="M128" s="82"/>
      <c r="N128" s="82"/>
      <c r="O128" s="82"/>
      <c r="P128" s="82"/>
      <c r="Q128" s="82"/>
      <c r="R128" s="82"/>
      <c r="S128" s="82"/>
      <c r="T128" s="82"/>
      <c r="U128" s="82"/>
      <c r="V128" s="82"/>
      <c r="W128" s="82"/>
      <c r="X128" s="82"/>
      <c r="Y128" s="82"/>
      <c r="Z128" s="82"/>
      <c r="AA128" s="82"/>
      <c r="AB128" s="102">
        <f t="shared" si="32"/>
        <v>0</v>
      </c>
      <c r="AC128" s="81"/>
      <c r="AD128" s="59" t="s">
        <v>184</v>
      </c>
      <c r="AE128" s="59" t="s">
        <v>129</v>
      </c>
      <c r="AF128" s="59">
        <f>ROWS(AF$3:AF128)-ROWS($AF$3:$AF$7)-ROWS($AF$33)-ROWS($AF$68:$AF$74)-ROWS($AF$116)</f>
        <v>112</v>
      </c>
    </row>
    <row r="129" spans="1:956">
      <c r="A129" s="60" t="str">
        <f t="shared" si="33"/>
        <v>STA-113</v>
      </c>
      <c r="B129" s="63"/>
      <c r="C129" s="56"/>
      <c r="D129" s="82"/>
      <c r="E129" s="82"/>
      <c r="F129" s="82"/>
      <c r="G129" s="82"/>
      <c r="H129" s="82"/>
      <c r="I129" s="82"/>
      <c r="J129" s="82"/>
      <c r="K129" s="82"/>
      <c r="L129" s="82"/>
      <c r="M129" s="82"/>
      <c r="N129" s="82"/>
      <c r="O129" s="82"/>
      <c r="P129" s="82"/>
      <c r="Q129" s="82"/>
      <c r="R129" s="82"/>
      <c r="S129" s="82"/>
      <c r="T129" s="82"/>
      <c r="U129" s="82"/>
      <c r="V129" s="82"/>
      <c r="W129" s="82"/>
      <c r="X129" s="82"/>
      <c r="Y129" s="82"/>
      <c r="Z129" s="82"/>
      <c r="AA129" s="82"/>
      <c r="AB129" s="102">
        <f t="shared" si="32"/>
        <v>0</v>
      </c>
      <c r="AC129" s="81"/>
      <c r="AD129" s="59" t="s">
        <v>184</v>
      </c>
      <c r="AE129" s="59" t="s">
        <v>129</v>
      </c>
      <c r="AF129" s="59">
        <f>ROWS(AF$3:AF129)-ROWS($AF$3:$AF$7)-ROWS($AF$33)-ROWS($AF$68:$AF$74)-ROWS($AF$116)</f>
        <v>113</v>
      </c>
    </row>
    <row r="130" spans="1:956">
      <c r="A130" s="60" t="str">
        <f t="shared" si="33"/>
        <v>STA-114</v>
      </c>
      <c r="B130" s="63"/>
      <c r="C130" s="56"/>
      <c r="D130" s="82"/>
      <c r="E130" s="82"/>
      <c r="F130" s="82"/>
      <c r="G130" s="82"/>
      <c r="H130" s="82"/>
      <c r="I130" s="82"/>
      <c r="J130" s="82"/>
      <c r="K130" s="82"/>
      <c r="L130" s="82"/>
      <c r="M130" s="82"/>
      <c r="N130" s="82"/>
      <c r="O130" s="82"/>
      <c r="P130" s="82"/>
      <c r="Q130" s="82"/>
      <c r="R130" s="82"/>
      <c r="S130" s="82"/>
      <c r="T130" s="82"/>
      <c r="U130" s="82"/>
      <c r="V130" s="82"/>
      <c r="W130" s="82"/>
      <c r="X130" s="82"/>
      <c r="Y130" s="82"/>
      <c r="Z130" s="82"/>
      <c r="AA130" s="82"/>
      <c r="AB130" s="102">
        <f t="shared" si="32"/>
        <v>0</v>
      </c>
      <c r="AC130" s="81"/>
      <c r="AD130" s="59" t="s">
        <v>184</v>
      </c>
      <c r="AE130" s="59" t="s">
        <v>129</v>
      </c>
      <c r="AF130" s="59">
        <f>ROWS(AF$3:AF130)-ROWS($AF$3:$AF$7)-ROWS($AF$33)-ROWS($AF$68:$AF$74)-ROWS($AF$116)</f>
        <v>114</v>
      </c>
    </row>
    <row r="131" spans="1:956">
      <c r="A131" s="60" t="str">
        <f t="shared" si="33"/>
        <v>STA-115</v>
      </c>
      <c r="B131" s="63"/>
      <c r="C131" s="56"/>
      <c r="D131" s="82"/>
      <c r="E131" s="82"/>
      <c r="F131" s="82"/>
      <c r="G131" s="82"/>
      <c r="H131" s="82"/>
      <c r="I131" s="82"/>
      <c r="J131" s="82"/>
      <c r="K131" s="82"/>
      <c r="L131" s="82"/>
      <c r="M131" s="82"/>
      <c r="N131" s="82"/>
      <c r="O131" s="82"/>
      <c r="P131" s="82"/>
      <c r="Q131" s="82"/>
      <c r="R131" s="82"/>
      <c r="S131" s="82"/>
      <c r="T131" s="82"/>
      <c r="U131" s="82"/>
      <c r="V131" s="82"/>
      <c r="W131" s="82"/>
      <c r="X131" s="82"/>
      <c r="Y131" s="82"/>
      <c r="Z131" s="82"/>
      <c r="AA131" s="82"/>
      <c r="AB131" s="102">
        <f t="shared" si="32"/>
        <v>0</v>
      </c>
      <c r="AC131" s="81"/>
      <c r="AD131" s="59" t="s">
        <v>184</v>
      </c>
      <c r="AE131" s="59" t="s">
        <v>129</v>
      </c>
      <c r="AF131" s="59">
        <f>ROWS(AF$3:AF131)-ROWS($AF$3:$AF$7)-ROWS($AF$33)-ROWS($AF$68:$AF$74)-ROWS($AF$116)</f>
        <v>115</v>
      </c>
    </row>
    <row r="132" spans="1:956">
      <c r="A132" s="60" t="str">
        <f t="shared" si="33"/>
        <v>STA-116</v>
      </c>
      <c r="B132" s="63"/>
      <c r="C132" s="56"/>
      <c r="D132" s="82"/>
      <c r="E132" s="82"/>
      <c r="F132" s="82"/>
      <c r="G132" s="82"/>
      <c r="H132" s="82"/>
      <c r="I132" s="82"/>
      <c r="J132" s="82"/>
      <c r="K132" s="82"/>
      <c r="L132" s="82"/>
      <c r="M132" s="82"/>
      <c r="N132" s="82"/>
      <c r="O132" s="82"/>
      <c r="P132" s="82"/>
      <c r="Q132" s="82"/>
      <c r="R132" s="82"/>
      <c r="S132" s="82"/>
      <c r="T132" s="82"/>
      <c r="U132" s="82"/>
      <c r="V132" s="82"/>
      <c r="W132" s="82"/>
      <c r="X132" s="82"/>
      <c r="Y132" s="82"/>
      <c r="Z132" s="82"/>
      <c r="AA132" s="82"/>
      <c r="AB132" s="102">
        <f t="shared" si="32"/>
        <v>0</v>
      </c>
      <c r="AC132" s="81"/>
      <c r="AD132" s="59" t="s">
        <v>184</v>
      </c>
      <c r="AE132" s="59" t="s">
        <v>129</v>
      </c>
      <c r="AF132" s="59">
        <f>ROWS(AF$3:AF132)-ROWS($AF$3:$AF$7)-ROWS($AF$33)-ROWS($AF$68:$AF$74)-ROWS($AF$116)</f>
        <v>116</v>
      </c>
    </row>
    <row r="133" spans="1:956">
      <c r="A133" s="60" t="str">
        <f t="shared" si="33"/>
        <v>STA-117</v>
      </c>
      <c r="B133" s="63"/>
      <c r="C133" s="56"/>
      <c r="D133" s="82"/>
      <c r="E133" s="82"/>
      <c r="F133" s="82"/>
      <c r="G133" s="82"/>
      <c r="H133" s="82"/>
      <c r="I133" s="82"/>
      <c r="J133" s="82"/>
      <c r="K133" s="82"/>
      <c r="L133" s="82"/>
      <c r="M133" s="82"/>
      <c r="N133" s="82"/>
      <c r="O133" s="82"/>
      <c r="P133" s="82"/>
      <c r="Q133" s="82"/>
      <c r="R133" s="82"/>
      <c r="S133" s="82"/>
      <c r="T133" s="82"/>
      <c r="U133" s="82"/>
      <c r="V133" s="82"/>
      <c r="W133" s="82"/>
      <c r="X133" s="82"/>
      <c r="Y133" s="82"/>
      <c r="Z133" s="82"/>
      <c r="AA133" s="82"/>
      <c r="AB133" s="102">
        <f t="shared" si="32"/>
        <v>0</v>
      </c>
      <c r="AC133" s="81"/>
      <c r="AD133" s="59" t="s">
        <v>184</v>
      </c>
      <c r="AE133" s="59" t="s">
        <v>129</v>
      </c>
      <c r="AF133" s="59">
        <f>ROWS(AF$3:AF133)-ROWS($AF$3:$AF$7)-ROWS($AF$33)-ROWS($AF$68:$AF$74)-ROWS($AF$116)</f>
        <v>117</v>
      </c>
    </row>
    <row r="134" spans="1:956">
      <c r="A134" s="60" t="str">
        <f t="shared" si="33"/>
        <v>STA-118</v>
      </c>
      <c r="B134" s="63"/>
      <c r="C134" s="56"/>
      <c r="D134" s="82"/>
      <c r="E134" s="82"/>
      <c r="F134" s="82"/>
      <c r="G134" s="82"/>
      <c r="H134" s="82"/>
      <c r="I134" s="82"/>
      <c r="J134" s="82"/>
      <c r="K134" s="82"/>
      <c r="L134" s="82"/>
      <c r="M134" s="82"/>
      <c r="N134" s="82"/>
      <c r="O134" s="82"/>
      <c r="P134" s="82"/>
      <c r="Q134" s="82"/>
      <c r="R134" s="82"/>
      <c r="S134" s="82"/>
      <c r="T134" s="82"/>
      <c r="U134" s="82"/>
      <c r="V134" s="82"/>
      <c r="W134" s="82"/>
      <c r="X134" s="82"/>
      <c r="Y134" s="82"/>
      <c r="Z134" s="82"/>
      <c r="AA134" s="82"/>
      <c r="AB134" s="102">
        <f t="shared" si="32"/>
        <v>0</v>
      </c>
      <c r="AC134" s="81"/>
      <c r="AD134" s="59" t="s">
        <v>184</v>
      </c>
      <c r="AE134" s="59" t="s">
        <v>129</v>
      </c>
      <c r="AF134" s="59">
        <f>ROWS(AF$3:AF134)-ROWS($AF$3:$AF$7)-ROWS($AF$33)-ROWS($AF$68:$AF$74)-ROWS($AF$116)</f>
        <v>118</v>
      </c>
    </row>
    <row r="135" spans="1:956">
      <c r="A135" s="60" t="str">
        <f t="shared" si="33"/>
        <v>STA-119</v>
      </c>
      <c r="B135" s="63"/>
      <c r="C135" s="56"/>
      <c r="D135" s="82"/>
      <c r="E135" s="82"/>
      <c r="F135" s="82"/>
      <c r="G135" s="82"/>
      <c r="H135" s="82"/>
      <c r="I135" s="82"/>
      <c r="J135" s="82"/>
      <c r="K135" s="82"/>
      <c r="L135" s="82"/>
      <c r="M135" s="82"/>
      <c r="N135" s="82"/>
      <c r="O135" s="82"/>
      <c r="P135" s="82"/>
      <c r="Q135" s="82"/>
      <c r="R135" s="82"/>
      <c r="S135" s="82"/>
      <c r="T135" s="82"/>
      <c r="U135" s="82"/>
      <c r="V135" s="82"/>
      <c r="W135" s="82"/>
      <c r="X135" s="82"/>
      <c r="Y135" s="82"/>
      <c r="Z135" s="82"/>
      <c r="AA135" s="82"/>
      <c r="AB135" s="102">
        <f t="shared" si="32"/>
        <v>0</v>
      </c>
      <c r="AC135" s="81"/>
      <c r="AD135" s="59" t="s">
        <v>184</v>
      </c>
      <c r="AE135" s="59" t="s">
        <v>129</v>
      </c>
      <c r="AF135" s="59">
        <f>ROWS(AF$3:AF135)-ROWS($AF$3:$AF$7)-ROWS($AF$33)-ROWS($AF$68:$AF$74)-ROWS($AF$116)</f>
        <v>119</v>
      </c>
    </row>
    <row r="136" spans="1:956" s="96" customFormat="1">
      <c r="A136" s="91"/>
      <c r="B136" s="92" t="s">
        <v>185</v>
      </c>
      <c r="C136" s="91"/>
      <c r="D136" s="93">
        <f t="shared" ref="D136:AB136" si="35">SUM(D75:D115)</f>
        <v>0</v>
      </c>
      <c r="E136" s="93">
        <f t="shared" si="35"/>
        <v>0</v>
      </c>
      <c r="F136" s="93">
        <f t="shared" si="35"/>
        <v>0</v>
      </c>
      <c r="G136" s="93">
        <f t="shared" si="35"/>
        <v>0</v>
      </c>
      <c r="H136" s="93">
        <f t="shared" si="35"/>
        <v>0</v>
      </c>
      <c r="I136" s="93">
        <f t="shared" si="35"/>
        <v>0</v>
      </c>
      <c r="J136" s="93">
        <f t="shared" si="35"/>
        <v>0</v>
      </c>
      <c r="K136" s="93">
        <f t="shared" si="35"/>
        <v>0</v>
      </c>
      <c r="L136" s="93">
        <f t="shared" si="35"/>
        <v>0</v>
      </c>
      <c r="M136" s="93">
        <f t="shared" si="35"/>
        <v>0</v>
      </c>
      <c r="N136" s="93">
        <f t="shared" si="35"/>
        <v>0</v>
      </c>
      <c r="O136" s="93">
        <f t="shared" si="35"/>
        <v>0</v>
      </c>
      <c r="P136" s="93">
        <f t="shared" si="35"/>
        <v>0</v>
      </c>
      <c r="Q136" s="93">
        <f t="shared" si="35"/>
        <v>0</v>
      </c>
      <c r="R136" s="93">
        <f t="shared" si="35"/>
        <v>0</v>
      </c>
      <c r="S136" s="93">
        <f t="shared" si="35"/>
        <v>0</v>
      </c>
      <c r="T136" s="93">
        <f t="shared" si="35"/>
        <v>0</v>
      </c>
      <c r="U136" s="93">
        <f t="shared" si="35"/>
        <v>0</v>
      </c>
      <c r="V136" s="93">
        <f t="shared" si="35"/>
        <v>0</v>
      </c>
      <c r="W136" s="93">
        <f t="shared" si="35"/>
        <v>0</v>
      </c>
      <c r="X136" s="93">
        <f t="shared" si="35"/>
        <v>0</v>
      </c>
      <c r="Y136" s="93">
        <f t="shared" si="35"/>
        <v>0</v>
      </c>
      <c r="Z136" s="93">
        <f t="shared" si="35"/>
        <v>0</v>
      </c>
      <c r="AA136" s="93">
        <f t="shared" si="35"/>
        <v>0</v>
      </c>
      <c r="AB136" s="93">
        <f t="shared" si="35"/>
        <v>0</v>
      </c>
      <c r="AC136" s="91" t="str">
        <f>B136</f>
        <v>Vendor Resources</v>
      </c>
      <c r="AD136" s="95"/>
      <c r="AE136" s="95"/>
      <c r="AF136" s="95"/>
      <c r="AG136" s="37"/>
      <c r="AH136" s="37"/>
      <c r="AI136" s="37"/>
      <c r="AJ136" s="37"/>
      <c r="AK136" s="37"/>
      <c r="AL136" s="37"/>
      <c r="AM136" s="37"/>
      <c r="AN136" s="37"/>
      <c r="AO136" s="37"/>
      <c r="AP136" s="37"/>
      <c r="AQ136" s="37"/>
      <c r="AR136" s="37"/>
      <c r="AS136" s="37"/>
      <c r="AT136" s="37"/>
      <c r="AU136" s="37"/>
      <c r="AV136" s="37"/>
      <c r="AW136" s="37"/>
      <c r="AX136" s="37"/>
      <c r="AY136" s="37"/>
      <c r="AZ136" s="37"/>
      <c r="BA136" s="37"/>
      <c r="BB136" s="37"/>
      <c r="BC136" s="37"/>
      <c r="BD136" s="37"/>
      <c r="BE136" s="37"/>
      <c r="BF136" s="37"/>
      <c r="BG136" s="37"/>
      <c r="BH136" s="37"/>
      <c r="BI136" s="37"/>
      <c r="BJ136" s="37"/>
      <c r="BK136" s="37"/>
      <c r="BL136" s="37"/>
      <c r="BM136" s="37"/>
      <c r="BN136" s="37"/>
      <c r="BO136" s="37"/>
      <c r="BP136" s="37"/>
      <c r="BQ136" s="37"/>
      <c r="BR136" s="37"/>
      <c r="BS136" s="37"/>
      <c r="BT136" s="37"/>
      <c r="BU136" s="37"/>
      <c r="BV136" s="37"/>
      <c r="BW136" s="37"/>
      <c r="BX136" s="37"/>
      <c r="BY136" s="37"/>
      <c r="BZ136" s="37"/>
      <c r="CA136" s="37"/>
      <c r="CB136" s="37"/>
      <c r="CC136" s="37"/>
      <c r="CD136" s="37"/>
      <c r="CE136" s="37"/>
      <c r="CF136" s="37"/>
      <c r="CG136" s="37"/>
      <c r="CH136" s="37"/>
      <c r="CI136" s="37"/>
      <c r="CJ136" s="37"/>
      <c r="CK136" s="37"/>
      <c r="CL136" s="37"/>
      <c r="CM136" s="37"/>
      <c r="CN136" s="37"/>
      <c r="CO136" s="37"/>
      <c r="CP136" s="37"/>
      <c r="CQ136" s="37"/>
      <c r="CR136" s="37"/>
      <c r="CS136" s="37"/>
      <c r="CT136" s="37"/>
      <c r="CU136" s="37"/>
      <c r="CV136" s="37"/>
      <c r="CW136" s="37"/>
      <c r="CX136" s="37"/>
      <c r="CY136" s="37"/>
      <c r="CZ136" s="37"/>
      <c r="DA136" s="37"/>
      <c r="DB136" s="37"/>
      <c r="DC136" s="37"/>
      <c r="DD136" s="37"/>
      <c r="DE136" s="37"/>
      <c r="DF136" s="37"/>
      <c r="DG136" s="37"/>
      <c r="DH136" s="37"/>
      <c r="DI136" s="37"/>
      <c r="DJ136" s="37"/>
      <c r="DK136" s="37"/>
      <c r="DL136" s="37"/>
      <c r="DM136" s="37"/>
      <c r="DN136" s="37"/>
      <c r="DO136" s="37"/>
      <c r="DP136" s="37"/>
      <c r="DQ136" s="37"/>
      <c r="DR136" s="37"/>
      <c r="DS136" s="37"/>
      <c r="DT136" s="37"/>
      <c r="DU136" s="37"/>
      <c r="DV136" s="37"/>
      <c r="DW136" s="37"/>
      <c r="DX136" s="37"/>
      <c r="DY136" s="37"/>
      <c r="DZ136" s="37"/>
      <c r="EA136" s="37"/>
      <c r="EB136" s="37"/>
      <c r="EC136" s="37"/>
      <c r="ED136" s="37"/>
      <c r="EE136" s="37"/>
      <c r="EF136" s="37"/>
      <c r="EG136" s="37"/>
      <c r="EH136" s="37"/>
      <c r="EI136" s="37"/>
      <c r="EJ136" s="37"/>
      <c r="EK136" s="37"/>
      <c r="EL136" s="37"/>
      <c r="EM136" s="37"/>
      <c r="EN136" s="37"/>
      <c r="EO136" s="37"/>
      <c r="EP136" s="37"/>
      <c r="EQ136" s="37"/>
      <c r="ER136" s="37"/>
      <c r="ES136" s="37"/>
      <c r="ET136" s="37"/>
      <c r="EU136" s="37"/>
      <c r="EV136" s="37"/>
      <c r="EW136" s="37"/>
      <c r="EX136" s="37"/>
      <c r="EY136" s="37"/>
      <c r="EZ136" s="37"/>
      <c r="FA136" s="37"/>
      <c r="FB136" s="37"/>
      <c r="FC136" s="37"/>
      <c r="FD136" s="37"/>
      <c r="FE136" s="37"/>
      <c r="FF136" s="37"/>
      <c r="FG136" s="37"/>
      <c r="FH136" s="37"/>
      <c r="FI136" s="37"/>
      <c r="FJ136" s="37"/>
      <c r="FK136" s="37"/>
      <c r="FL136" s="37"/>
      <c r="FM136" s="37"/>
      <c r="FN136" s="37"/>
      <c r="FO136" s="37"/>
      <c r="FP136" s="37"/>
      <c r="FQ136" s="37"/>
      <c r="FR136" s="37"/>
      <c r="FS136" s="37"/>
      <c r="FT136" s="37"/>
      <c r="FU136" s="37"/>
      <c r="FV136" s="37"/>
      <c r="FW136" s="37"/>
      <c r="FX136" s="37"/>
      <c r="FY136" s="37"/>
      <c r="FZ136" s="37"/>
      <c r="GA136" s="37"/>
      <c r="GB136" s="37"/>
      <c r="GC136" s="37"/>
      <c r="GD136" s="37"/>
      <c r="GE136" s="37"/>
      <c r="GF136" s="37"/>
      <c r="GG136" s="37"/>
      <c r="GH136" s="37"/>
      <c r="GI136" s="37"/>
      <c r="GJ136" s="37"/>
      <c r="GK136" s="37"/>
      <c r="GL136" s="37"/>
      <c r="GM136" s="37"/>
      <c r="GN136" s="37"/>
      <c r="GO136" s="37"/>
      <c r="GP136" s="37"/>
      <c r="GQ136" s="37"/>
      <c r="GR136" s="37"/>
      <c r="GS136" s="37"/>
      <c r="GT136" s="37"/>
      <c r="GU136" s="37"/>
      <c r="GV136" s="37"/>
      <c r="GW136" s="37"/>
      <c r="GX136" s="37"/>
      <c r="GY136" s="37"/>
      <c r="GZ136" s="37"/>
      <c r="HA136" s="37"/>
      <c r="HB136" s="37"/>
      <c r="HC136" s="37"/>
      <c r="HD136" s="37"/>
      <c r="HE136" s="37"/>
      <c r="HF136" s="37"/>
      <c r="HG136" s="37"/>
      <c r="HH136" s="37"/>
      <c r="HI136" s="37"/>
      <c r="HJ136" s="37"/>
      <c r="HK136" s="37"/>
      <c r="HL136" s="37"/>
      <c r="HM136" s="37"/>
      <c r="HN136" s="37"/>
      <c r="HO136" s="37"/>
      <c r="HP136" s="37"/>
      <c r="HQ136" s="37"/>
      <c r="HR136" s="37"/>
      <c r="HS136" s="37"/>
      <c r="HT136" s="37"/>
      <c r="HU136" s="37"/>
      <c r="HV136" s="37"/>
      <c r="HW136" s="37"/>
      <c r="HX136" s="37"/>
      <c r="HY136" s="37"/>
      <c r="HZ136" s="37"/>
      <c r="IA136" s="37"/>
      <c r="IB136" s="37"/>
      <c r="IC136" s="37"/>
      <c r="ID136" s="37"/>
      <c r="IE136" s="37"/>
      <c r="IF136" s="37"/>
      <c r="IG136" s="37"/>
      <c r="IH136" s="37"/>
      <c r="II136" s="37"/>
      <c r="IJ136" s="37"/>
      <c r="IK136" s="37"/>
      <c r="IL136" s="37"/>
      <c r="IM136" s="37"/>
      <c r="IN136" s="37"/>
      <c r="IO136" s="37"/>
      <c r="IP136" s="37"/>
      <c r="IQ136" s="37"/>
      <c r="IR136" s="37"/>
      <c r="IS136" s="37"/>
      <c r="IT136" s="37"/>
      <c r="IU136" s="37"/>
      <c r="IV136" s="37"/>
      <c r="IW136" s="37"/>
      <c r="IX136" s="37"/>
      <c r="IY136" s="37"/>
      <c r="IZ136" s="37"/>
      <c r="JA136" s="37"/>
      <c r="JB136" s="37"/>
      <c r="JC136" s="37"/>
      <c r="JD136" s="37"/>
      <c r="JE136" s="37"/>
      <c r="JF136" s="37"/>
      <c r="JG136" s="37"/>
      <c r="JH136" s="37"/>
      <c r="JI136" s="37"/>
      <c r="JJ136" s="37"/>
      <c r="JK136" s="37"/>
      <c r="JL136" s="37"/>
      <c r="JM136" s="37"/>
      <c r="JN136" s="37"/>
      <c r="JO136" s="37"/>
      <c r="JP136" s="37"/>
      <c r="JQ136" s="37"/>
      <c r="JR136" s="37"/>
      <c r="JS136" s="37"/>
      <c r="JT136" s="37"/>
      <c r="JU136" s="37"/>
      <c r="JV136" s="37"/>
      <c r="JW136" s="37"/>
      <c r="JX136" s="37"/>
      <c r="JY136" s="37"/>
      <c r="JZ136" s="37"/>
      <c r="KA136" s="37"/>
      <c r="KB136" s="37"/>
      <c r="KC136" s="37"/>
      <c r="KD136" s="37"/>
      <c r="KE136" s="37"/>
      <c r="KF136" s="37"/>
      <c r="KG136" s="37"/>
      <c r="KH136" s="37"/>
      <c r="KI136" s="37"/>
      <c r="KJ136" s="37"/>
      <c r="KK136" s="37"/>
      <c r="KL136" s="37"/>
      <c r="KM136" s="37"/>
      <c r="KN136" s="37"/>
      <c r="KO136" s="37"/>
      <c r="KP136" s="37"/>
      <c r="KQ136" s="37"/>
      <c r="KR136" s="37"/>
      <c r="KS136" s="37"/>
      <c r="KT136" s="37"/>
      <c r="KU136" s="37"/>
      <c r="KV136" s="37"/>
      <c r="KW136" s="37"/>
      <c r="KX136" s="37"/>
      <c r="KY136" s="37"/>
      <c r="KZ136" s="37"/>
      <c r="LA136" s="37"/>
      <c r="LB136" s="37"/>
      <c r="LC136" s="37"/>
      <c r="LD136" s="37"/>
      <c r="LE136" s="37"/>
      <c r="LF136" s="37"/>
      <c r="LG136" s="37"/>
      <c r="LH136" s="37"/>
      <c r="LI136" s="37"/>
      <c r="LJ136" s="37"/>
      <c r="LK136" s="37"/>
      <c r="LL136" s="37"/>
      <c r="LM136" s="37"/>
      <c r="LN136" s="37"/>
      <c r="LO136" s="37"/>
      <c r="LP136" s="37"/>
      <c r="LQ136" s="37"/>
      <c r="LR136" s="37"/>
      <c r="LS136" s="37"/>
      <c r="LT136" s="37"/>
      <c r="LU136" s="37"/>
      <c r="LV136" s="37"/>
      <c r="LW136" s="37"/>
      <c r="LX136" s="37"/>
      <c r="LY136" s="37"/>
      <c r="LZ136" s="37"/>
      <c r="MA136" s="37"/>
      <c r="MB136" s="37"/>
      <c r="MC136" s="37"/>
      <c r="MD136" s="37"/>
      <c r="ME136" s="37"/>
      <c r="MF136" s="37"/>
      <c r="MG136" s="37"/>
      <c r="MH136" s="37"/>
      <c r="MI136" s="37"/>
      <c r="MJ136" s="37"/>
      <c r="MK136" s="37"/>
      <c r="ML136" s="37"/>
      <c r="MM136" s="37"/>
      <c r="MN136" s="37"/>
      <c r="MO136" s="37"/>
      <c r="MP136" s="37"/>
      <c r="MQ136" s="37"/>
      <c r="MR136" s="37"/>
      <c r="MS136" s="37"/>
      <c r="MT136" s="37"/>
      <c r="MU136" s="37"/>
      <c r="MV136" s="37"/>
      <c r="MW136" s="37"/>
      <c r="MX136" s="37"/>
      <c r="MY136" s="37"/>
      <c r="MZ136" s="37"/>
      <c r="NA136" s="37"/>
      <c r="NB136" s="37"/>
      <c r="NC136" s="37"/>
      <c r="ND136" s="37"/>
      <c r="NE136" s="37"/>
      <c r="NF136" s="37"/>
      <c r="NG136" s="37"/>
      <c r="NH136" s="37"/>
      <c r="NI136" s="37"/>
      <c r="NJ136" s="37"/>
      <c r="NK136" s="37"/>
      <c r="NL136" s="37"/>
      <c r="NM136" s="37"/>
      <c r="NN136" s="37"/>
      <c r="NO136" s="37"/>
      <c r="NP136" s="37"/>
      <c r="NQ136" s="37"/>
      <c r="NR136" s="37"/>
      <c r="NS136" s="37"/>
      <c r="NT136" s="37"/>
      <c r="NU136" s="37"/>
      <c r="NV136" s="37"/>
      <c r="NW136" s="37"/>
      <c r="NX136" s="37"/>
      <c r="NY136" s="37"/>
      <c r="NZ136" s="37"/>
      <c r="OA136" s="37"/>
      <c r="OB136" s="37"/>
      <c r="OC136" s="37"/>
      <c r="OD136" s="37"/>
      <c r="OE136" s="37"/>
      <c r="OF136" s="37"/>
      <c r="OG136" s="37"/>
      <c r="OH136" s="37"/>
      <c r="OI136" s="37"/>
      <c r="OJ136" s="37"/>
      <c r="OK136" s="37"/>
      <c r="OL136" s="37"/>
      <c r="OM136" s="37"/>
      <c r="ON136" s="37"/>
      <c r="OO136" s="37"/>
      <c r="OP136" s="37"/>
      <c r="OQ136" s="37"/>
      <c r="OR136" s="37"/>
      <c r="OS136" s="37"/>
      <c r="OT136" s="37"/>
      <c r="OU136" s="37"/>
      <c r="OV136" s="37"/>
      <c r="OW136" s="37"/>
      <c r="OX136" s="37"/>
      <c r="OY136" s="37"/>
      <c r="OZ136" s="37"/>
      <c r="PA136" s="37"/>
      <c r="PB136" s="37"/>
      <c r="PC136" s="37"/>
      <c r="PD136" s="37"/>
      <c r="PE136" s="37"/>
      <c r="PF136" s="37"/>
      <c r="PG136" s="37"/>
      <c r="PH136" s="37"/>
      <c r="PI136" s="37"/>
      <c r="PJ136" s="37"/>
      <c r="PK136" s="37"/>
      <c r="PL136" s="37"/>
      <c r="PM136" s="37"/>
      <c r="PN136" s="37"/>
      <c r="PO136" s="37"/>
      <c r="PP136" s="37"/>
      <c r="PQ136" s="37"/>
      <c r="PR136" s="37"/>
      <c r="PS136" s="37"/>
      <c r="PT136" s="37"/>
      <c r="PU136" s="37"/>
      <c r="PV136" s="37"/>
      <c r="PW136" s="37"/>
      <c r="PX136" s="37"/>
      <c r="PY136" s="37"/>
      <c r="PZ136" s="37"/>
      <c r="QA136" s="37"/>
      <c r="QB136" s="37"/>
      <c r="QC136" s="37"/>
      <c r="QD136" s="37"/>
      <c r="QE136" s="37"/>
      <c r="QF136" s="37"/>
      <c r="QG136" s="37"/>
      <c r="QH136" s="37"/>
      <c r="QI136" s="37"/>
      <c r="QJ136" s="37"/>
      <c r="QK136" s="37"/>
      <c r="QL136" s="37"/>
      <c r="QM136" s="37"/>
      <c r="QN136" s="37"/>
      <c r="QO136" s="37"/>
      <c r="QP136" s="37"/>
      <c r="QQ136" s="37"/>
      <c r="QR136" s="37"/>
      <c r="QS136" s="37"/>
      <c r="QT136" s="37"/>
      <c r="QU136" s="37"/>
      <c r="QV136" s="37"/>
      <c r="QW136" s="37"/>
      <c r="QX136" s="37"/>
      <c r="QY136" s="37"/>
      <c r="QZ136" s="37"/>
      <c r="RA136" s="37"/>
      <c r="RB136" s="37"/>
      <c r="RC136" s="37"/>
      <c r="RD136" s="37"/>
      <c r="RE136" s="37"/>
      <c r="RF136" s="37"/>
      <c r="RG136" s="37"/>
      <c r="RH136" s="37"/>
      <c r="RI136" s="37"/>
      <c r="RJ136" s="37"/>
      <c r="RK136" s="37"/>
      <c r="RL136" s="37"/>
      <c r="RM136" s="37"/>
      <c r="RN136" s="37"/>
      <c r="RO136" s="37"/>
      <c r="RP136" s="37"/>
      <c r="RQ136" s="37"/>
      <c r="RR136" s="37"/>
      <c r="RS136" s="37"/>
      <c r="RT136" s="37"/>
      <c r="RU136" s="37"/>
      <c r="RV136" s="37"/>
      <c r="RW136" s="37"/>
      <c r="RX136" s="37"/>
      <c r="RY136" s="37"/>
      <c r="RZ136" s="37"/>
      <c r="SA136" s="37"/>
      <c r="SB136" s="37"/>
      <c r="SC136" s="37"/>
      <c r="SD136" s="37"/>
      <c r="SE136" s="37"/>
      <c r="SF136" s="37"/>
      <c r="SG136" s="37"/>
      <c r="SH136" s="37"/>
      <c r="SI136" s="37"/>
      <c r="SJ136" s="37"/>
      <c r="SK136" s="37"/>
      <c r="SL136" s="37"/>
      <c r="SM136" s="37"/>
      <c r="SN136" s="37"/>
      <c r="SO136" s="37"/>
      <c r="SP136" s="37"/>
      <c r="SQ136" s="37"/>
      <c r="SR136" s="37"/>
      <c r="SS136" s="37"/>
      <c r="ST136" s="37"/>
      <c r="SU136" s="37"/>
      <c r="SV136" s="37"/>
      <c r="SW136" s="37"/>
      <c r="SX136" s="37"/>
      <c r="SY136" s="37"/>
      <c r="SZ136" s="37"/>
      <c r="TA136" s="37"/>
      <c r="TB136" s="37"/>
      <c r="TC136" s="37"/>
      <c r="TD136" s="37"/>
      <c r="TE136" s="37"/>
      <c r="TF136" s="37"/>
      <c r="TG136" s="37"/>
      <c r="TH136" s="37"/>
      <c r="TI136" s="37"/>
      <c r="TJ136" s="37"/>
      <c r="TK136" s="37"/>
      <c r="TL136" s="37"/>
      <c r="TM136" s="37"/>
      <c r="TN136" s="37"/>
      <c r="TO136" s="37"/>
      <c r="TP136" s="37"/>
      <c r="TQ136" s="37"/>
      <c r="TR136" s="37"/>
      <c r="TS136" s="37"/>
      <c r="TT136" s="37"/>
      <c r="TU136" s="37"/>
      <c r="TV136" s="37"/>
      <c r="TW136" s="37"/>
      <c r="TX136" s="37"/>
      <c r="TY136" s="37"/>
      <c r="TZ136" s="37"/>
      <c r="UA136" s="37"/>
      <c r="UB136" s="37"/>
      <c r="UC136" s="37"/>
      <c r="UD136" s="37"/>
      <c r="UE136" s="37"/>
      <c r="UF136" s="37"/>
      <c r="UG136" s="37"/>
      <c r="UH136" s="37"/>
      <c r="UI136" s="37"/>
      <c r="UJ136" s="37"/>
      <c r="UK136" s="37"/>
      <c r="UL136" s="37"/>
      <c r="UM136" s="37"/>
      <c r="UN136" s="37"/>
      <c r="UO136" s="37"/>
      <c r="UP136" s="37"/>
      <c r="UQ136" s="37"/>
      <c r="UR136" s="37"/>
      <c r="US136" s="37"/>
      <c r="UT136" s="37"/>
      <c r="UU136" s="37"/>
      <c r="UV136" s="37"/>
      <c r="UW136" s="37"/>
      <c r="UX136" s="37"/>
      <c r="UY136" s="37"/>
      <c r="UZ136" s="37"/>
      <c r="VA136" s="37"/>
      <c r="VB136" s="37"/>
      <c r="VC136" s="37"/>
      <c r="VD136" s="37"/>
      <c r="VE136" s="37"/>
      <c r="VF136" s="37"/>
      <c r="VG136" s="37"/>
      <c r="VH136" s="37"/>
      <c r="VI136" s="37"/>
      <c r="VJ136" s="37"/>
      <c r="VK136" s="37"/>
      <c r="VL136" s="37"/>
      <c r="VM136" s="37"/>
      <c r="VN136" s="37"/>
      <c r="VO136" s="37"/>
      <c r="VP136" s="37"/>
      <c r="VQ136" s="37"/>
      <c r="VR136" s="37"/>
      <c r="VS136" s="37"/>
      <c r="VT136" s="37"/>
      <c r="VU136" s="37"/>
      <c r="VV136" s="37"/>
      <c r="VW136" s="37"/>
      <c r="VX136" s="37"/>
      <c r="VY136" s="37"/>
      <c r="VZ136" s="37"/>
      <c r="WA136" s="37"/>
      <c r="WB136" s="37"/>
      <c r="WC136" s="37"/>
      <c r="WD136" s="37"/>
      <c r="WE136" s="37"/>
      <c r="WF136" s="37"/>
      <c r="WG136" s="37"/>
      <c r="WH136" s="37"/>
      <c r="WI136" s="37"/>
      <c r="WJ136" s="37"/>
      <c r="WK136" s="37"/>
      <c r="WL136" s="37"/>
      <c r="WM136" s="37"/>
      <c r="WN136" s="37"/>
      <c r="WO136" s="37"/>
      <c r="WP136" s="37"/>
      <c r="WQ136" s="37"/>
      <c r="WR136" s="37"/>
      <c r="WS136" s="37"/>
      <c r="WT136" s="37"/>
      <c r="WU136" s="37"/>
      <c r="WV136" s="37"/>
      <c r="WW136" s="37"/>
      <c r="WX136" s="37"/>
      <c r="WY136" s="37"/>
      <c r="WZ136" s="37"/>
      <c r="XA136" s="37"/>
      <c r="XB136" s="37"/>
      <c r="XC136" s="37"/>
      <c r="XD136" s="37"/>
      <c r="XE136" s="37"/>
      <c r="XF136" s="37"/>
      <c r="XG136" s="37"/>
      <c r="XH136" s="37"/>
      <c r="XI136" s="37"/>
      <c r="XJ136" s="37"/>
      <c r="XK136" s="37"/>
      <c r="XL136" s="37"/>
      <c r="XM136" s="37"/>
      <c r="XN136" s="37"/>
      <c r="XO136" s="37"/>
      <c r="XP136" s="37"/>
      <c r="XQ136" s="37"/>
      <c r="XR136" s="37"/>
      <c r="XS136" s="37"/>
      <c r="XT136" s="37"/>
      <c r="XU136" s="37"/>
      <c r="XV136" s="37"/>
      <c r="XW136" s="37"/>
      <c r="XX136" s="37"/>
      <c r="XY136" s="37"/>
      <c r="XZ136" s="37"/>
      <c r="YA136" s="37"/>
      <c r="YB136" s="37"/>
      <c r="YC136" s="37"/>
      <c r="YD136" s="37"/>
      <c r="YE136" s="37"/>
      <c r="YF136" s="37"/>
      <c r="YG136" s="37"/>
      <c r="YH136" s="37"/>
      <c r="YI136" s="37"/>
      <c r="YJ136" s="37"/>
      <c r="YK136" s="37"/>
      <c r="YL136" s="37"/>
      <c r="YM136" s="37"/>
      <c r="YN136" s="37"/>
      <c r="YO136" s="37"/>
      <c r="YP136" s="37"/>
      <c r="YQ136" s="37"/>
      <c r="YR136" s="37"/>
      <c r="YS136" s="37"/>
      <c r="YT136" s="37"/>
      <c r="YU136" s="37"/>
      <c r="YV136" s="37"/>
      <c r="YW136" s="37"/>
      <c r="YX136" s="37"/>
      <c r="YY136" s="37"/>
      <c r="YZ136" s="37"/>
      <c r="ZA136" s="37"/>
      <c r="ZB136" s="37"/>
      <c r="ZC136" s="37"/>
      <c r="ZD136" s="37"/>
      <c r="ZE136" s="37"/>
      <c r="ZF136" s="37"/>
      <c r="ZG136" s="37"/>
      <c r="ZH136" s="37"/>
      <c r="ZI136" s="37"/>
      <c r="ZJ136" s="37"/>
      <c r="ZK136" s="37"/>
      <c r="ZL136" s="37"/>
      <c r="ZM136" s="37"/>
      <c r="ZN136" s="37"/>
      <c r="ZO136" s="37"/>
      <c r="ZP136" s="37"/>
      <c r="ZQ136" s="37"/>
      <c r="ZR136" s="37"/>
      <c r="ZS136" s="37"/>
      <c r="ZT136" s="37"/>
      <c r="ZU136" s="37"/>
      <c r="ZV136" s="37"/>
      <c r="ZW136" s="37"/>
      <c r="ZX136" s="37"/>
      <c r="ZY136" s="37"/>
      <c r="ZZ136" s="37"/>
      <c r="AAA136" s="37"/>
      <c r="AAB136" s="37"/>
      <c r="AAC136" s="37"/>
      <c r="AAD136" s="37"/>
      <c r="AAE136" s="37"/>
      <c r="AAF136" s="37"/>
      <c r="AAG136" s="37"/>
      <c r="AAH136" s="37"/>
      <c r="AAI136" s="37"/>
      <c r="AAJ136" s="37"/>
      <c r="AAK136" s="37"/>
      <c r="AAL136" s="37"/>
      <c r="AAM136" s="37"/>
      <c r="AAN136" s="37"/>
      <c r="AAO136" s="37"/>
      <c r="AAP136" s="37"/>
      <c r="AAQ136" s="37"/>
      <c r="AAR136" s="37"/>
      <c r="AAS136" s="37"/>
      <c r="AAT136" s="37"/>
      <c r="AAU136" s="37"/>
      <c r="AAV136" s="37"/>
      <c r="AAW136" s="37"/>
      <c r="AAX136" s="37"/>
      <c r="AAY136" s="37"/>
      <c r="AAZ136" s="37"/>
      <c r="ABA136" s="37"/>
      <c r="ABB136" s="37"/>
      <c r="ABC136" s="37"/>
      <c r="ABD136" s="37"/>
      <c r="ABE136" s="37"/>
      <c r="ABF136" s="37"/>
      <c r="ABG136" s="37"/>
      <c r="ABH136" s="37"/>
      <c r="ABI136" s="37"/>
      <c r="ABJ136" s="37"/>
      <c r="ABK136" s="37"/>
      <c r="ABL136" s="37"/>
      <c r="ABM136" s="37"/>
      <c r="ABN136" s="37"/>
      <c r="ABO136" s="37"/>
      <c r="ABP136" s="37"/>
      <c r="ABQ136" s="37"/>
      <c r="ABR136" s="37"/>
      <c r="ABS136" s="37"/>
      <c r="ABT136" s="37"/>
      <c r="ABU136" s="37"/>
      <c r="ABV136" s="37"/>
      <c r="ABW136" s="37"/>
      <c r="ABX136" s="37"/>
      <c r="ABY136" s="37"/>
      <c r="ABZ136" s="37"/>
      <c r="ACA136" s="37"/>
      <c r="ACB136" s="37"/>
      <c r="ACC136" s="37"/>
      <c r="ACD136" s="37"/>
      <c r="ACE136" s="37"/>
      <c r="ACF136" s="37"/>
      <c r="ACG136" s="37"/>
      <c r="ACH136" s="37"/>
      <c r="ACI136" s="37"/>
      <c r="ACJ136" s="37"/>
      <c r="ACK136" s="37"/>
      <c r="ACL136" s="37"/>
      <c r="ACM136" s="37"/>
      <c r="ACN136" s="37"/>
      <c r="ACO136" s="37"/>
      <c r="ACP136" s="37"/>
      <c r="ACQ136" s="37"/>
      <c r="ACR136" s="37"/>
      <c r="ACS136" s="37"/>
      <c r="ACT136" s="37"/>
      <c r="ACU136" s="37"/>
      <c r="ACV136" s="37"/>
      <c r="ACW136" s="37"/>
      <c r="ACX136" s="37"/>
      <c r="ACY136" s="37"/>
      <c r="ACZ136" s="37"/>
      <c r="ADA136" s="37"/>
      <c r="ADB136" s="37"/>
      <c r="ADC136" s="37"/>
      <c r="ADD136" s="37"/>
      <c r="ADE136" s="37"/>
      <c r="ADF136" s="37"/>
      <c r="ADG136" s="37"/>
      <c r="ADH136" s="37"/>
      <c r="ADI136" s="37"/>
      <c r="ADJ136" s="37"/>
      <c r="ADK136" s="37"/>
      <c r="ADL136" s="37"/>
      <c r="ADM136" s="37"/>
      <c r="ADN136" s="37"/>
      <c r="ADO136" s="37"/>
      <c r="ADP136" s="37"/>
      <c r="ADQ136" s="37"/>
      <c r="ADR136" s="37"/>
      <c r="ADS136" s="37"/>
      <c r="ADT136" s="37"/>
      <c r="ADU136" s="37"/>
      <c r="ADV136" s="37"/>
      <c r="ADW136" s="37"/>
      <c r="ADX136" s="37"/>
      <c r="ADY136" s="37"/>
      <c r="ADZ136" s="37"/>
      <c r="AEA136" s="37"/>
      <c r="AEB136" s="37"/>
      <c r="AEC136" s="37"/>
      <c r="AED136" s="37"/>
      <c r="AEE136" s="37"/>
      <c r="AEF136" s="37"/>
      <c r="AEG136" s="37"/>
      <c r="AEH136" s="37"/>
      <c r="AEI136" s="37"/>
      <c r="AEJ136" s="37"/>
      <c r="AEK136" s="37"/>
      <c r="AEL136" s="37"/>
      <c r="AEM136" s="37"/>
      <c r="AEN136" s="37"/>
      <c r="AEO136" s="37"/>
      <c r="AEP136" s="37"/>
      <c r="AEQ136" s="37"/>
      <c r="AER136" s="37"/>
      <c r="AES136" s="37"/>
      <c r="AET136" s="37"/>
      <c r="AEU136" s="37"/>
      <c r="AEV136" s="37"/>
      <c r="AEW136" s="37"/>
      <c r="AEX136" s="37"/>
      <c r="AEY136" s="37"/>
      <c r="AEZ136" s="37"/>
      <c r="AFA136" s="37"/>
      <c r="AFB136" s="37"/>
      <c r="AFC136" s="37"/>
      <c r="AFD136" s="37"/>
      <c r="AFE136" s="37"/>
      <c r="AFF136" s="37"/>
      <c r="AFG136" s="37"/>
      <c r="AFH136" s="37"/>
      <c r="AFI136" s="37"/>
      <c r="AFJ136" s="37"/>
      <c r="AFK136" s="37"/>
      <c r="AFL136" s="37"/>
      <c r="AFM136" s="37"/>
      <c r="AFN136" s="37"/>
      <c r="AFO136" s="37"/>
      <c r="AFP136" s="37"/>
      <c r="AFQ136" s="37"/>
      <c r="AFR136" s="37"/>
      <c r="AFS136" s="37"/>
      <c r="AFT136" s="37"/>
      <c r="AFU136" s="37"/>
      <c r="AFV136" s="37"/>
      <c r="AFW136" s="37"/>
      <c r="AFX136" s="37"/>
      <c r="AFY136" s="37"/>
      <c r="AFZ136" s="37"/>
      <c r="AGA136" s="37"/>
      <c r="AGB136" s="37"/>
      <c r="AGC136" s="37"/>
      <c r="AGD136" s="37"/>
      <c r="AGE136" s="37"/>
      <c r="AGF136" s="37"/>
      <c r="AGG136" s="37"/>
      <c r="AGH136" s="37"/>
      <c r="AGI136" s="37"/>
      <c r="AGJ136" s="37"/>
      <c r="AGK136" s="37"/>
      <c r="AGL136" s="37"/>
      <c r="AGM136" s="37"/>
      <c r="AGN136" s="37"/>
      <c r="AGO136" s="37"/>
      <c r="AGP136" s="37"/>
      <c r="AGQ136" s="37"/>
      <c r="AGR136" s="37"/>
      <c r="AGS136" s="37"/>
      <c r="AGT136" s="37"/>
      <c r="AGU136" s="37"/>
      <c r="AGV136" s="37"/>
      <c r="AGW136" s="37"/>
      <c r="AGX136" s="37"/>
      <c r="AGY136" s="37"/>
      <c r="AGZ136" s="37"/>
      <c r="AHA136" s="37"/>
      <c r="AHB136" s="37"/>
      <c r="AHC136" s="37"/>
      <c r="AHD136" s="37"/>
      <c r="AHE136" s="37"/>
      <c r="AHF136" s="37"/>
      <c r="AHG136" s="37"/>
      <c r="AHH136" s="37"/>
      <c r="AHI136" s="37"/>
      <c r="AHJ136" s="37"/>
      <c r="AHK136" s="37"/>
      <c r="AHL136" s="37"/>
      <c r="AHM136" s="37"/>
      <c r="AHN136" s="37"/>
      <c r="AHO136" s="37"/>
      <c r="AHP136" s="37"/>
      <c r="AHQ136" s="37"/>
      <c r="AHR136" s="37"/>
      <c r="AHS136" s="37"/>
      <c r="AHT136" s="37"/>
      <c r="AHU136" s="37"/>
      <c r="AHV136" s="37"/>
      <c r="AHW136" s="37"/>
      <c r="AHX136" s="37"/>
      <c r="AHY136" s="37"/>
      <c r="AHZ136" s="37"/>
      <c r="AIA136" s="37"/>
      <c r="AIB136" s="37"/>
      <c r="AIC136" s="37"/>
      <c r="AID136" s="37"/>
      <c r="AIE136" s="37"/>
      <c r="AIF136" s="37"/>
      <c r="AIG136" s="37"/>
      <c r="AIH136" s="37"/>
      <c r="AII136" s="37"/>
      <c r="AIJ136" s="37"/>
      <c r="AIK136" s="37"/>
      <c r="AIL136" s="37"/>
      <c r="AIM136" s="37"/>
      <c r="AIN136" s="37"/>
      <c r="AIO136" s="37"/>
      <c r="AIP136" s="37"/>
      <c r="AIQ136" s="37"/>
      <c r="AIR136" s="37"/>
      <c r="AIS136" s="37"/>
      <c r="AIT136" s="37"/>
      <c r="AIU136" s="37"/>
      <c r="AIV136" s="37"/>
      <c r="AIW136" s="37"/>
      <c r="AIX136" s="37"/>
      <c r="AIY136" s="37"/>
      <c r="AIZ136" s="37"/>
      <c r="AJA136" s="37"/>
      <c r="AJB136" s="37"/>
      <c r="AJC136" s="37"/>
      <c r="AJD136" s="37"/>
      <c r="AJE136" s="37"/>
      <c r="AJF136" s="37"/>
      <c r="AJG136" s="37"/>
      <c r="AJH136" s="37"/>
      <c r="AJI136" s="37"/>
      <c r="AJJ136" s="37"/>
      <c r="AJK136" s="37"/>
      <c r="AJL136" s="37"/>
      <c r="AJM136" s="37"/>
      <c r="AJN136" s="37"/>
      <c r="AJO136" s="37"/>
      <c r="AJP136" s="37"/>
      <c r="AJQ136" s="37"/>
      <c r="AJR136" s="37"/>
      <c r="AJS136" s="37"/>
      <c r="AJT136" s="37"/>
    </row>
    <row r="137" spans="1:956" s="96" customFormat="1">
      <c r="A137" s="91"/>
      <c r="B137" s="92" t="s">
        <v>186</v>
      </c>
      <c r="C137" s="91"/>
      <c r="D137" s="93">
        <f t="shared" ref="D137:AB137" si="36">SUM(D117:D135)</f>
        <v>0</v>
      </c>
      <c r="E137" s="93">
        <f t="shared" si="36"/>
        <v>0</v>
      </c>
      <c r="F137" s="93">
        <f t="shared" si="36"/>
        <v>0</v>
      </c>
      <c r="G137" s="93">
        <f t="shared" si="36"/>
        <v>0</v>
      </c>
      <c r="H137" s="93">
        <f t="shared" si="36"/>
        <v>0</v>
      </c>
      <c r="I137" s="93">
        <f t="shared" si="36"/>
        <v>0</v>
      </c>
      <c r="J137" s="93">
        <f t="shared" si="36"/>
        <v>0</v>
      </c>
      <c r="K137" s="93">
        <f t="shared" si="36"/>
        <v>0</v>
      </c>
      <c r="L137" s="93">
        <f t="shared" si="36"/>
        <v>0</v>
      </c>
      <c r="M137" s="93">
        <f t="shared" si="36"/>
        <v>0</v>
      </c>
      <c r="N137" s="93">
        <f t="shared" si="36"/>
        <v>0</v>
      </c>
      <c r="O137" s="93">
        <f t="shared" ref="O137:T137" si="37">SUM(O117:O135)</f>
        <v>0</v>
      </c>
      <c r="P137" s="93">
        <f t="shared" si="37"/>
        <v>0</v>
      </c>
      <c r="Q137" s="93">
        <f t="shared" si="37"/>
        <v>0</v>
      </c>
      <c r="R137" s="93">
        <f t="shared" si="37"/>
        <v>0</v>
      </c>
      <c r="S137" s="93">
        <f t="shared" si="37"/>
        <v>0</v>
      </c>
      <c r="T137" s="93">
        <f t="shared" si="37"/>
        <v>0</v>
      </c>
      <c r="U137" s="93">
        <f t="shared" si="36"/>
        <v>0</v>
      </c>
      <c r="V137" s="93">
        <f t="shared" si="36"/>
        <v>0</v>
      </c>
      <c r="W137" s="93">
        <f t="shared" si="36"/>
        <v>0</v>
      </c>
      <c r="X137" s="93">
        <f t="shared" si="36"/>
        <v>0</v>
      </c>
      <c r="Y137" s="93">
        <f t="shared" si="36"/>
        <v>0</v>
      </c>
      <c r="Z137" s="93">
        <f t="shared" si="36"/>
        <v>0</v>
      </c>
      <c r="AA137" s="93">
        <f t="shared" si="36"/>
        <v>0</v>
      </c>
      <c r="AB137" s="93">
        <f t="shared" si="36"/>
        <v>0</v>
      </c>
      <c r="AC137" s="91" t="str">
        <f>B137</f>
        <v>Client Resources</v>
      </c>
      <c r="AD137" s="95"/>
      <c r="AE137" s="95"/>
      <c r="AF137" s="95"/>
      <c r="AG137" s="37"/>
      <c r="AH137" s="37"/>
      <c r="AI137" s="37"/>
      <c r="AJ137" s="37"/>
      <c r="AK137" s="37"/>
      <c r="AL137" s="37"/>
      <c r="AM137" s="37"/>
      <c r="AN137" s="37"/>
      <c r="AO137" s="37"/>
      <c r="AP137" s="37"/>
      <c r="AQ137" s="37"/>
      <c r="AR137" s="37"/>
      <c r="AS137" s="37"/>
      <c r="AT137" s="37"/>
      <c r="AU137" s="37"/>
      <c r="AV137" s="37"/>
      <c r="AW137" s="37"/>
      <c r="AX137" s="37"/>
      <c r="AY137" s="37"/>
      <c r="AZ137" s="37"/>
      <c r="BA137" s="37"/>
      <c r="BB137" s="37"/>
      <c r="BC137" s="37"/>
      <c r="BD137" s="37"/>
      <c r="BE137" s="37"/>
      <c r="BF137" s="37"/>
      <c r="BG137" s="37"/>
      <c r="BH137" s="37"/>
      <c r="BI137" s="37"/>
      <c r="BJ137" s="37"/>
      <c r="BK137" s="37"/>
      <c r="BL137" s="37"/>
      <c r="BM137" s="37"/>
      <c r="BN137" s="37"/>
      <c r="BO137" s="37"/>
      <c r="BP137" s="37"/>
      <c r="BQ137" s="37"/>
      <c r="BR137" s="37"/>
      <c r="BS137" s="37"/>
      <c r="BT137" s="37"/>
      <c r="BU137" s="37"/>
      <c r="BV137" s="37"/>
      <c r="BW137" s="37"/>
      <c r="BX137" s="37"/>
      <c r="BY137" s="37"/>
      <c r="BZ137" s="37"/>
      <c r="CA137" s="37"/>
      <c r="CB137" s="37"/>
      <c r="CC137" s="37"/>
      <c r="CD137" s="37"/>
      <c r="CE137" s="37"/>
      <c r="CF137" s="37"/>
      <c r="CG137" s="37"/>
      <c r="CH137" s="37"/>
      <c r="CI137" s="37"/>
      <c r="CJ137" s="37"/>
      <c r="CK137" s="37"/>
      <c r="CL137" s="37"/>
      <c r="CM137" s="37"/>
      <c r="CN137" s="37"/>
      <c r="CO137" s="37"/>
      <c r="CP137" s="37"/>
      <c r="CQ137" s="37"/>
      <c r="CR137" s="37"/>
      <c r="CS137" s="37"/>
      <c r="CT137" s="37"/>
      <c r="CU137" s="37"/>
      <c r="CV137" s="37"/>
      <c r="CW137" s="37"/>
      <c r="CX137" s="37"/>
      <c r="CY137" s="37"/>
      <c r="CZ137" s="37"/>
      <c r="DA137" s="37"/>
      <c r="DB137" s="37"/>
      <c r="DC137" s="37"/>
      <c r="DD137" s="37"/>
      <c r="DE137" s="37"/>
      <c r="DF137" s="37"/>
      <c r="DG137" s="37"/>
      <c r="DH137" s="37"/>
      <c r="DI137" s="37"/>
      <c r="DJ137" s="37"/>
      <c r="DK137" s="37"/>
      <c r="DL137" s="37"/>
      <c r="DM137" s="37"/>
      <c r="DN137" s="37"/>
      <c r="DO137" s="37"/>
      <c r="DP137" s="37"/>
      <c r="DQ137" s="37"/>
      <c r="DR137" s="37"/>
      <c r="DS137" s="37"/>
      <c r="DT137" s="37"/>
      <c r="DU137" s="37"/>
      <c r="DV137" s="37"/>
      <c r="DW137" s="37"/>
      <c r="DX137" s="37"/>
      <c r="DY137" s="37"/>
      <c r="DZ137" s="37"/>
      <c r="EA137" s="37"/>
      <c r="EB137" s="37"/>
      <c r="EC137" s="37"/>
      <c r="ED137" s="37"/>
      <c r="EE137" s="37"/>
      <c r="EF137" s="37"/>
      <c r="EG137" s="37"/>
      <c r="EH137" s="37"/>
      <c r="EI137" s="37"/>
      <c r="EJ137" s="37"/>
      <c r="EK137" s="37"/>
      <c r="EL137" s="37"/>
      <c r="EM137" s="37"/>
      <c r="EN137" s="37"/>
      <c r="EO137" s="37"/>
      <c r="EP137" s="37"/>
      <c r="EQ137" s="37"/>
      <c r="ER137" s="37"/>
      <c r="ES137" s="37"/>
      <c r="ET137" s="37"/>
      <c r="EU137" s="37"/>
      <c r="EV137" s="37"/>
      <c r="EW137" s="37"/>
      <c r="EX137" s="37"/>
      <c r="EY137" s="37"/>
      <c r="EZ137" s="37"/>
      <c r="FA137" s="37"/>
      <c r="FB137" s="37"/>
      <c r="FC137" s="37"/>
      <c r="FD137" s="37"/>
      <c r="FE137" s="37"/>
      <c r="FF137" s="37"/>
      <c r="FG137" s="37"/>
      <c r="FH137" s="37"/>
      <c r="FI137" s="37"/>
      <c r="FJ137" s="37"/>
      <c r="FK137" s="37"/>
      <c r="FL137" s="37"/>
      <c r="FM137" s="37"/>
      <c r="FN137" s="37"/>
      <c r="FO137" s="37"/>
      <c r="FP137" s="37"/>
      <c r="FQ137" s="37"/>
      <c r="FR137" s="37"/>
      <c r="FS137" s="37"/>
      <c r="FT137" s="37"/>
      <c r="FU137" s="37"/>
      <c r="FV137" s="37"/>
      <c r="FW137" s="37"/>
      <c r="FX137" s="37"/>
      <c r="FY137" s="37"/>
      <c r="FZ137" s="37"/>
      <c r="GA137" s="37"/>
      <c r="GB137" s="37"/>
      <c r="GC137" s="37"/>
      <c r="GD137" s="37"/>
      <c r="GE137" s="37"/>
      <c r="GF137" s="37"/>
      <c r="GG137" s="37"/>
      <c r="GH137" s="37"/>
      <c r="GI137" s="37"/>
      <c r="GJ137" s="37"/>
      <c r="GK137" s="37"/>
      <c r="GL137" s="37"/>
      <c r="GM137" s="37"/>
      <c r="GN137" s="37"/>
      <c r="GO137" s="37"/>
      <c r="GP137" s="37"/>
      <c r="GQ137" s="37"/>
      <c r="GR137" s="37"/>
      <c r="GS137" s="37"/>
      <c r="GT137" s="37"/>
      <c r="GU137" s="37"/>
      <c r="GV137" s="37"/>
      <c r="GW137" s="37"/>
      <c r="GX137" s="37"/>
      <c r="GY137" s="37"/>
      <c r="GZ137" s="37"/>
      <c r="HA137" s="37"/>
      <c r="HB137" s="37"/>
      <c r="HC137" s="37"/>
      <c r="HD137" s="37"/>
      <c r="HE137" s="37"/>
      <c r="HF137" s="37"/>
      <c r="HG137" s="37"/>
      <c r="HH137" s="37"/>
      <c r="HI137" s="37"/>
      <c r="HJ137" s="37"/>
      <c r="HK137" s="37"/>
      <c r="HL137" s="37"/>
      <c r="HM137" s="37"/>
      <c r="HN137" s="37"/>
      <c r="HO137" s="37"/>
      <c r="HP137" s="37"/>
      <c r="HQ137" s="37"/>
      <c r="HR137" s="37"/>
      <c r="HS137" s="37"/>
      <c r="HT137" s="37"/>
      <c r="HU137" s="37"/>
      <c r="HV137" s="37"/>
      <c r="HW137" s="37"/>
      <c r="HX137" s="37"/>
      <c r="HY137" s="37"/>
      <c r="HZ137" s="37"/>
      <c r="IA137" s="37"/>
      <c r="IB137" s="37"/>
      <c r="IC137" s="37"/>
      <c r="ID137" s="37"/>
      <c r="IE137" s="37"/>
      <c r="IF137" s="37"/>
      <c r="IG137" s="37"/>
      <c r="IH137" s="37"/>
      <c r="II137" s="37"/>
      <c r="IJ137" s="37"/>
      <c r="IK137" s="37"/>
      <c r="IL137" s="37"/>
      <c r="IM137" s="37"/>
      <c r="IN137" s="37"/>
      <c r="IO137" s="37"/>
      <c r="IP137" s="37"/>
      <c r="IQ137" s="37"/>
      <c r="IR137" s="37"/>
      <c r="IS137" s="37"/>
      <c r="IT137" s="37"/>
      <c r="IU137" s="37"/>
      <c r="IV137" s="37"/>
      <c r="IW137" s="37"/>
      <c r="IX137" s="37"/>
      <c r="IY137" s="37"/>
      <c r="IZ137" s="37"/>
      <c r="JA137" s="37"/>
      <c r="JB137" s="37"/>
      <c r="JC137" s="37"/>
      <c r="JD137" s="37"/>
      <c r="JE137" s="37"/>
      <c r="JF137" s="37"/>
      <c r="JG137" s="37"/>
      <c r="JH137" s="37"/>
      <c r="JI137" s="37"/>
      <c r="JJ137" s="37"/>
      <c r="JK137" s="37"/>
      <c r="JL137" s="37"/>
      <c r="JM137" s="37"/>
      <c r="JN137" s="37"/>
      <c r="JO137" s="37"/>
      <c r="JP137" s="37"/>
      <c r="JQ137" s="37"/>
      <c r="JR137" s="37"/>
      <c r="JS137" s="37"/>
      <c r="JT137" s="37"/>
      <c r="JU137" s="37"/>
      <c r="JV137" s="37"/>
      <c r="JW137" s="37"/>
      <c r="JX137" s="37"/>
      <c r="JY137" s="37"/>
      <c r="JZ137" s="37"/>
      <c r="KA137" s="37"/>
      <c r="KB137" s="37"/>
      <c r="KC137" s="37"/>
      <c r="KD137" s="37"/>
      <c r="KE137" s="37"/>
      <c r="KF137" s="37"/>
      <c r="KG137" s="37"/>
      <c r="KH137" s="37"/>
      <c r="KI137" s="37"/>
      <c r="KJ137" s="37"/>
      <c r="KK137" s="37"/>
      <c r="KL137" s="37"/>
      <c r="KM137" s="37"/>
      <c r="KN137" s="37"/>
      <c r="KO137" s="37"/>
      <c r="KP137" s="37"/>
      <c r="KQ137" s="37"/>
      <c r="KR137" s="37"/>
      <c r="KS137" s="37"/>
      <c r="KT137" s="37"/>
      <c r="KU137" s="37"/>
      <c r="KV137" s="37"/>
      <c r="KW137" s="37"/>
      <c r="KX137" s="37"/>
      <c r="KY137" s="37"/>
      <c r="KZ137" s="37"/>
      <c r="LA137" s="37"/>
      <c r="LB137" s="37"/>
      <c r="LC137" s="37"/>
      <c r="LD137" s="37"/>
      <c r="LE137" s="37"/>
      <c r="LF137" s="37"/>
      <c r="LG137" s="37"/>
      <c r="LH137" s="37"/>
      <c r="LI137" s="37"/>
      <c r="LJ137" s="37"/>
      <c r="LK137" s="37"/>
      <c r="LL137" s="37"/>
      <c r="LM137" s="37"/>
      <c r="LN137" s="37"/>
      <c r="LO137" s="37"/>
      <c r="LP137" s="37"/>
      <c r="LQ137" s="37"/>
      <c r="LR137" s="37"/>
      <c r="LS137" s="37"/>
      <c r="LT137" s="37"/>
      <c r="LU137" s="37"/>
      <c r="LV137" s="37"/>
      <c r="LW137" s="37"/>
      <c r="LX137" s="37"/>
      <c r="LY137" s="37"/>
      <c r="LZ137" s="37"/>
      <c r="MA137" s="37"/>
      <c r="MB137" s="37"/>
      <c r="MC137" s="37"/>
      <c r="MD137" s="37"/>
      <c r="ME137" s="37"/>
      <c r="MF137" s="37"/>
      <c r="MG137" s="37"/>
      <c r="MH137" s="37"/>
      <c r="MI137" s="37"/>
      <c r="MJ137" s="37"/>
      <c r="MK137" s="37"/>
      <c r="ML137" s="37"/>
      <c r="MM137" s="37"/>
      <c r="MN137" s="37"/>
      <c r="MO137" s="37"/>
      <c r="MP137" s="37"/>
      <c r="MQ137" s="37"/>
      <c r="MR137" s="37"/>
      <c r="MS137" s="37"/>
      <c r="MT137" s="37"/>
      <c r="MU137" s="37"/>
      <c r="MV137" s="37"/>
      <c r="MW137" s="37"/>
      <c r="MX137" s="37"/>
      <c r="MY137" s="37"/>
      <c r="MZ137" s="37"/>
      <c r="NA137" s="37"/>
      <c r="NB137" s="37"/>
      <c r="NC137" s="37"/>
      <c r="ND137" s="37"/>
      <c r="NE137" s="37"/>
      <c r="NF137" s="37"/>
      <c r="NG137" s="37"/>
      <c r="NH137" s="37"/>
      <c r="NI137" s="37"/>
      <c r="NJ137" s="37"/>
      <c r="NK137" s="37"/>
      <c r="NL137" s="37"/>
      <c r="NM137" s="37"/>
      <c r="NN137" s="37"/>
      <c r="NO137" s="37"/>
      <c r="NP137" s="37"/>
      <c r="NQ137" s="37"/>
      <c r="NR137" s="37"/>
      <c r="NS137" s="37"/>
      <c r="NT137" s="37"/>
      <c r="NU137" s="37"/>
      <c r="NV137" s="37"/>
      <c r="NW137" s="37"/>
      <c r="NX137" s="37"/>
      <c r="NY137" s="37"/>
      <c r="NZ137" s="37"/>
      <c r="OA137" s="37"/>
      <c r="OB137" s="37"/>
      <c r="OC137" s="37"/>
      <c r="OD137" s="37"/>
      <c r="OE137" s="37"/>
      <c r="OF137" s="37"/>
      <c r="OG137" s="37"/>
      <c r="OH137" s="37"/>
      <c r="OI137" s="37"/>
      <c r="OJ137" s="37"/>
      <c r="OK137" s="37"/>
      <c r="OL137" s="37"/>
      <c r="OM137" s="37"/>
      <c r="ON137" s="37"/>
      <c r="OO137" s="37"/>
      <c r="OP137" s="37"/>
      <c r="OQ137" s="37"/>
      <c r="OR137" s="37"/>
      <c r="OS137" s="37"/>
      <c r="OT137" s="37"/>
      <c r="OU137" s="37"/>
      <c r="OV137" s="37"/>
      <c r="OW137" s="37"/>
      <c r="OX137" s="37"/>
      <c r="OY137" s="37"/>
      <c r="OZ137" s="37"/>
      <c r="PA137" s="37"/>
      <c r="PB137" s="37"/>
      <c r="PC137" s="37"/>
      <c r="PD137" s="37"/>
      <c r="PE137" s="37"/>
      <c r="PF137" s="37"/>
      <c r="PG137" s="37"/>
      <c r="PH137" s="37"/>
      <c r="PI137" s="37"/>
      <c r="PJ137" s="37"/>
      <c r="PK137" s="37"/>
      <c r="PL137" s="37"/>
      <c r="PM137" s="37"/>
      <c r="PN137" s="37"/>
      <c r="PO137" s="37"/>
      <c r="PP137" s="37"/>
      <c r="PQ137" s="37"/>
      <c r="PR137" s="37"/>
      <c r="PS137" s="37"/>
      <c r="PT137" s="37"/>
      <c r="PU137" s="37"/>
      <c r="PV137" s="37"/>
      <c r="PW137" s="37"/>
      <c r="PX137" s="37"/>
      <c r="PY137" s="37"/>
      <c r="PZ137" s="37"/>
      <c r="QA137" s="37"/>
      <c r="QB137" s="37"/>
      <c r="QC137" s="37"/>
      <c r="QD137" s="37"/>
      <c r="QE137" s="37"/>
      <c r="QF137" s="37"/>
      <c r="QG137" s="37"/>
      <c r="QH137" s="37"/>
      <c r="QI137" s="37"/>
      <c r="QJ137" s="37"/>
      <c r="QK137" s="37"/>
      <c r="QL137" s="37"/>
      <c r="QM137" s="37"/>
      <c r="QN137" s="37"/>
      <c r="QO137" s="37"/>
      <c r="QP137" s="37"/>
      <c r="QQ137" s="37"/>
      <c r="QR137" s="37"/>
      <c r="QS137" s="37"/>
      <c r="QT137" s="37"/>
      <c r="QU137" s="37"/>
      <c r="QV137" s="37"/>
      <c r="QW137" s="37"/>
      <c r="QX137" s="37"/>
      <c r="QY137" s="37"/>
      <c r="QZ137" s="37"/>
      <c r="RA137" s="37"/>
      <c r="RB137" s="37"/>
      <c r="RC137" s="37"/>
      <c r="RD137" s="37"/>
      <c r="RE137" s="37"/>
      <c r="RF137" s="37"/>
      <c r="RG137" s="37"/>
      <c r="RH137" s="37"/>
      <c r="RI137" s="37"/>
      <c r="RJ137" s="37"/>
      <c r="RK137" s="37"/>
      <c r="RL137" s="37"/>
      <c r="RM137" s="37"/>
      <c r="RN137" s="37"/>
      <c r="RO137" s="37"/>
      <c r="RP137" s="37"/>
      <c r="RQ137" s="37"/>
      <c r="RR137" s="37"/>
      <c r="RS137" s="37"/>
      <c r="RT137" s="37"/>
      <c r="RU137" s="37"/>
      <c r="RV137" s="37"/>
      <c r="RW137" s="37"/>
      <c r="RX137" s="37"/>
      <c r="RY137" s="37"/>
      <c r="RZ137" s="37"/>
      <c r="SA137" s="37"/>
      <c r="SB137" s="37"/>
      <c r="SC137" s="37"/>
      <c r="SD137" s="37"/>
      <c r="SE137" s="37"/>
      <c r="SF137" s="37"/>
      <c r="SG137" s="37"/>
      <c r="SH137" s="37"/>
      <c r="SI137" s="37"/>
      <c r="SJ137" s="37"/>
      <c r="SK137" s="37"/>
      <c r="SL137" s="37"/>
      <c r="SM137" s="37"/>
      <c r="SN137" s="37"/>
      <c r="SO137" s="37"/>
      <c r="SP137" s="37"/>
      <c r="SQ137" s="37"/>
      <c r="SR137" s="37"/>
      <c r="SS137" s="37"/>
      <c r="ST137" s="37"/>
      <c r="SU137" s="37"/>
      <c r="SV137" s="37"/>
      <c r="SW137" s="37"/>
      <c r="SX137" s="37"/>
      <c r="SY137" s="37"/>
      <c r="SZ137" s="37"/>
      <c r="TA137" s="37"/>
      <c r="TB137" s="37"/>
      <c r="TC137" s="37"/>
      <c r="TD137" s="37"/>
      <c r="TE137" s="37"/>
      <c r="TF137" s="37"/>
      <c r="TG137" s="37"/>
      <c r="TH137" s="37"/>
      <c r="TI137" s="37"/>
      <c r="TJ137" s="37"/>
      <c r="TK137" s="37"/>
      <c r="TL137" s="37"/>
      <c r="TM137" s="37"/>
      <c r="TN137" s="37"/>
      <c r="TO137" s="37"/>
      <c r="TP137" s="37"/>
      <c r="TQ137" s="37"/>
      <c r="TR137" s="37"/>
      <c r="TS137" s="37"/>
      <c r="TT137" s="37"/>
      <c r="TU137" s="37"/>
      <c r="TV137" s="37"/>
      <c r="TW137" s="37"/>
      <c r="TX137" s="37"/>
      <c r="TY137" s="37"/>
      <c r="TZ137" s="37"/>
      <c r="UA137" s="37"/>
      <c r="UB137" s="37"/>
      <c r="UC137" s="37"/>
      <c r="UD137" s="37"/>
      <c r="UE137" s="37"/>
      <c r="UF137" s="37"/>
      <c r="UG137" s="37"/>
      <c r="UH137" s="37"/>
      <c r="UI137" s="37"/>
      <c r="UJ137" s="37"/>
      <c r="UK137" s="37"/>
      <c r="UL137" s="37"/>
      <c r="UM137" s="37"/>
      <c r="UN137" s="37"/>
      <c r="UO137" s="37"/>
      <c r="UP137" s="37"/>
      <c r="UQ137" s="37"/>
      <c r="UR137" s="37"/>
      <c r="US137" s="37"/>
      <c r="UT137" s="37"/>
      <c r="UU137" s="37"/>
      <c r="UV137" s="37"/>
      <c r="UW137" s="37"/>
      <c r="UX137" s="37"/>
      <c r="UY137" s="37"/>
      <c r="UZ137" s="37"/>
      <c r="VA137" s="37"/>
      <c r="VB137" s="37"/>
      <c r="VC137" s="37"/>
      <c r="VD137" s="37"/>
      <c r="VE137" s="37"/>
      <c r="VF137" s="37"/>
      <c r="VG137" s="37"/>
      <c r="VH137" s="37"/>
      <c r="VI137" s="37"/>
      <c r="VJ137" s="37"/>
      <c r="VK137" s="37"/>
      <c r="VL137" s="37"/>
      <c r="VM137" s="37"/>
      <c r="VN137" s="37"/>
      <c r="VO137" s="37"/>
      <c r="VP137" s="37"/>
      <c r="VQ137" s="37"/>
      <c r="VR137" s="37"/>
      <c r="VS137" s="37"/>
      <c r="VT137" s="37"/>
      <c r="VU137" s="37"/>
      <c r="VV137" s="37"/>
      <c r="VW137" s="37"/>
      <c r="VX137" s="37"/>
      <c r="VY137" s="37"/>
      <c r="VZ137" s="37"/>
      <c r="WA137" s="37"/>
      <c r="WB137" s="37"/>
      <c r="WC137" s="37"/>
      <c r="WD137" s="37"/>
      <c r="WE137" s="37"/>
      <c r="WF137" s="37"/>
      <c r="WG137" s="37"/>
      <c r="WH137" s="37"/>
      <c r="WI137" s="37"/>
      <c r="WJ137" s="37"/>
      <c r="WK137" s="37"/>
      <c r="WL137" s="37"/>
      <c r="WM137" s="37"/>
      <c r="WN137" s="37"/>
      <c r="WO137" s="37"/>
      <c r="WP137" s="37"/>
      <c r="WQ137" s="37"/>
      <c r="WR137" s="37"/>
      <c r="WS137" s="37"/>
      <c r="WT137" s="37"/>
      <c r="WU137" s="37"/>
      <c r="WV137" s="37"/>
      <c r="WW137" s="37"/>
      <c r="WX137" s="37"/>
      <c r="WY137" s="37"/>
      <c r="WZ137" s="37"/>
      <c r="XA137" s="37"/>
      <c r="XB137" s="37"/>
      <c r="XC137" s="37"/>
      <c r="XD137" s="37"/>
      <c r="XE137" s="37"/>
      <c r="XF137" s="37"/>
      <c r="XG137" s="37"/>
      <c r="XH137" s="37"/>
      <c r="XI137" s="37"/>
      <c r="XJ137" s="37"/>
      <c r="XK137" s="37"/>
      <c r="XL137" s="37"/>
      <c r="XM137" s="37"/>
      <c r="XN137" s="37"/>
      <c r="XO137" s="37"/>
      <c r="XP137" s="37"/>
      <c r="XQ137" s="37"/>
      <c r="XR137" s="37"/>
      <c r="XS137" s="37"/>
      <c r="XT137" s="37"/>
      <c r="XU137" s="37"/>
      <c r="XV137" s="37"/>
      <c r="XW137" s="37"/>
      <c r="XX137" s="37"/>
      <c r="XY137" s="37"/>
      <c r="XZ137" s="37"/>
      <c r="YA137" s="37"/>
      <c r="YB137" s="37"/>
      <c r="YC137" s="37"/>
      <c r="YD137" s="37"/>
      <c r="YE137" s="37"/>
      <c r="YF137" s="37"/>
      <c r="YG137" s="37"/>
      <c r="YH137" s="37"/>
      <c r="YI137" s="37"/>
      <c r="YJ137" s="37"/>
      <c r="YK137" s="37"/>
      <c r="YL137" s="37"/>
      <c r="YM137" s="37"/>
      <c r="YN137" s="37"/>
      <c r="YO137" s="37"/>
      <c r="YP137" s="37"/>
      <c r="YQ137" s="37"/>
      <c r="YR137" s="37"/>
      <c r="YS137" s="37"/>
      <c r="YT137" s="37"/>
      <c r="YU137" s="37"/>
      <c r="YV137" s="37"/>
      <c r="YW137" s="37"/>
      <c r="YX137" s="37"/>
      <c r="YY137" s="37"/>
      <c r="YZ137" s="37"/>
      <c r="ZA137" s="37"/>
      <c r="ZB137" s="37"/>
      <c r="ZC137" s="37"/>
      <c r="ZD137" s="37"/>
      <c r="ZE137" s="37"/>
      <c r="ZF137" s="37"/>
      <c r="ZG137" s="37"/>
      <c r="ZH137" s="37"/>
      <c r="ZI137" s="37"/>
      <c r="ZJ137" s="37"/>
      <c r="ZK137" s="37"/>
      <c r="ZL137" s="37"/>
      <c r="ZM137" s="37"/>
      <c r="ZN137" s="37"/>
      <c r="ZO137" s="37"/>
      <c r="ZP137" s="37"/>
      <c r="ZQ137" s="37"/>
      <c r="ZR137" s="37"/>
      <c r="ZS137" s="37"/>
      <c r="ZT137" s="37"/>
      <c r="ZU137" s="37"/>
      <c r="ZV137" s="37"/>
      <c r="ZW137" s="37"/>
      <c r="ZX137" s="37"/>
      <c r="ZY137" s="37"/>
      <c r="ZZ137" s="37"/>
      <c r="AAA137" s="37"/>
      <c r="AAB137" s="37"/>
      <c r="AAC137" s="37"/>
      <c r="AAD137" s="37"/>
      <c r="AAE137" s="37"/>
      <c r="AAF137" s="37"/>
      <c r="AAG137" s="37"/>
      <c r="AAH137" s="37"/>
      <c r="AAI137" s="37"/>
      <c r="AAJ137" s="37"/>
      <c r="AAK137" s="37"/>
      <c r="AAL137" s="37"/>
      <c r="AAM137" s="37"/>
      <c r="AAN137" s="37"/>
      <c r="AAO137" s="37"/>
      <c r="AAP137" s="37"/>
      <c r="AAQ137" s="37"/>
      <c r="AAR137" s="37"/>
      <c r="AAS137" s="37"/>
      <c r="AAT137" s="37"/>
      <c r="AAU137" s="37"/>
      <c r="AAV137" s="37"/>
      <c r="AAW137" s="37"/>
      <c r="AAX137" s="37"/>
      <c r="AAY137" s="37"/>
      <c r="AAZ137" s="37"/>
      <c r="ABA137" s="37"/>
      <c r="ABB137" s="37"/>
      <c r="ABC137" s="37"/>
      <c r="ABD137" s="37"/>
      <c r="ABE137" s="37"/>
      <c r="ABF137" s="37"/>
      <c r="ABG137" s="37"/>
      <c r="ABH137" s="37"/>
      <c r="ABI137" s="37"/>
      <c r="ABJ137" s="37"/>
      <c r="ABK137" s="37"/>
      <c r="ABL137" s="37"/>
      <c r="ABM137" s="37"/>
      <c r="ABN137" s="37"/>
      <c r="ABO137" s="37"/>
      <c r="ABP137" s="37"/>
      <c r="ABQ137" s="37"/>
      <c r="ABR137" s="37"/>
      <c r="ABS137" s="37"/>
      <c r="ABT137" s="37"/>
      <c r="ABU137" s="37"/>
      <c r="ABV137" s="37"/>
      <c r="ABW137" s="37"/>
      <c r="ABX137" s="37"/>
      <c r="ABY137" s="37"/>
      <c r="ABZ137" s="37"/>
      <c r="ACA137" s="37"/>
      <c r="ACB137" s="37"/>
      <c r="ACC137" s="37"/>
      <c r="ACD137" s="37"/>
      <c r="ACE137" s="37"/>
      <c r="ACF137" s="37"/>
      <c r="ACG137" s="37"/>
      <c r="ACH137" s="37"/>
      <c r="ACI137" s="37"/>
      <c r="ACJ137" s="37"/>
      <c r="ACK137" s="37"/>
      <c r="ACL137" s="37"/>
      <c r="ACM137" s="37"/>
      <c r="ACN137" s="37"/>
      <c r="ACO137" s="37"/>
      <c r="ACP137" s="37"/>
      <c r="ACQ137" s="37"/>
      <c r="ACR137" s="37"/>
      <c r="ACS137" s="37"/>
      <c r="ACT137" s="37"/>
      <c r="ACU137" s="37"/>
      <c r="ACV137" s="37"/>
      <c r="ACW137" s="37"/>
      <c r="ACX137" s="37"/>
      <c r="ACY137" s="37"/>
      <c r="ACZ137" s="37"/>
      <c r="ADA137" s="37"/>
      <c r="ADB137" s="37"/>
      <c r="ADC137" s="37"/>
      <c r="ADD137" s="37"/>
      <c r="ADE137" s="37"/>
      <c r="ADF137" s="37"/>
      <c r="ADG137" s="37"/>
      <c r="ADH137" s="37"/>
      <c r="ADI137" s="37"/>
      <c r="ADJ137" s="37"/>
      <c r="ADK137" s="37"/>
      <c r="ADL137" s="37"/>
      <c r="ADM137" s="37"/>
      <c r="ADN137" s="37"/>
      <c r="ADO137" s="37"/>
      <c r="ADP137" s="37"/>
      <c r="ADQ137" s="37"/>
      <c r="ADR137" s="37"/>
      <c r="ADS137" s="37"/>
      <c r="ADT137" s="37"/>
      <c r="ADU137" s="37"/>
      <c r="ADV137" s="37"/>
      <c r="ADW137" s="37"/>
      <c r="ADX137" s="37"/>
      <c r="ADY137" s="37"/>
      <c r="ADZ137" s="37"/>
      <c r="AEA137" s="37"/>
      <c r="AEB137" s="37"/>
      <c r="AEC137" s="37"/>
      <c r="AED137" s="37"/>
      <c r="AEE137" s="37"/>
      <c r="AEF137" s="37"/>
      <c r="AEG137" s="37"/>
      <c r="AEH137" s="37"/>
      <c r="AEI137" s="37"/>
      <c r="AEJ137" s="37"/>
      <c r="AEK137" s="37"/>
      <c r="AEL137" s="37"/>
      <c r="AEM137" s="37"/>
      <c r="AEN137" s="37"/>
      <c r="AEO137" s="37"/>
      <c r="AEP137" s="37"/>
      <c r="AEQ137" s="37"/>
      <c r="AER137" s="37"/>
      <c r="AES137" s="37"/>
      <c r="AET137" s="37"/>
      <c r="AEU137" s="37"/>
      <c r="AEV137" s="37"/>
      <c r="AEW137" s="37"/>
      <c r="AEX137" s="37"/>
      <c r="AEY137" s="37"/>
      <c r="AEZ137" s="37"/>
      <c r="AFA137" s="37"/>
      <c r="AFB137" s="37"/>
      <c r="AFC137" s="37"/>
      <c r="AFD137" s="37"/>
      <c r="AFE137" s="37"/>
      <c r="AFF137" s="37"/>
      <c r="AFG137" s="37"/>
      <c r="AFH137" s="37"/>
      <c r="AFI137" s="37"/>
      <c r="AFJ137" s="37"/>
      <c r="AFK137" s="37"/>
      <c r="AFL137" s="37"/>
      <c r="AFM137" s="37"/>
      <c r="AFN137" s="37"/>
      <c r="AFO137" s="37"/>
      <c r="AFP137" s="37"/>
      <c r="AFQ137" s="37"/>
      <c r="AFR137" s="37"/>
      <c r="AFS137" s="37"/>
      <c r="AFT137" s="37"/>
      <c r="AFU137" s="37"/>
      <c r="AFV137" s="37"/>
      <c r="AFW137" s="37"/>
      <c r="AFX137" s="37"/>
      <c r="AFY137" s="37"/>
      <c r="AFZ137" s="37"/>
      <c r="AGA137" s="37"/>
      <c r="AGB137" s="37"/>
      <c r="AGC137" s="37"/>
      <c r="AGD137" s="37"/>
      <c r="AGE137" s="37"/>
      <c r="AGF137" s="37"/>
      <c r="AGG137" s="37"/>
      <c r="AGH137" s="37"/>
      <c r="AGI137" s="37"/>
      <c r="AGJ137" s="37"/>
      <c r="AGK137" s="37"/>
      <c r="AGL137" s="37"/>
      <c r="AGM137" s="37"/>
      <c r="AGN137" s="37"/>
      <c r="AGO137" s="37"/>
      <c r="AGP137" s="37"/>
      <c r="AGQ137" s="37"/>
      <c r="AGR137" s="37"/>
      <c r="AGS137" s="37"/>
      <c r="AGT137" s="37"/>
      <c r="AGU137" s="37"/>
      <c r="AGV137" s="37"/>
      <c r="AGW137" s="37"/>
      <c r="AGX137" s="37"/>
      <c r="AGY137" s="37"/>
      <c r="AGZ137" s="37"/>
      <c r="AHA137" s="37"/>
      <c r="AHB137" s="37"/>
      <c r="AHC137" s="37"/>
      <c r="AHD137" s="37"/>
      <c r="AHE137" s="37"/>
      <c r="AHF137" s="37"/>
      <c r="AHG137" s="37"/>
      <c r="AHH137" s="37"/>
      <c r="AHI137" s="37"/>
      <c r="AHJ137" s="37"/>
      <c r="AHK137" s="37"/>
      <c r="AHL137" s="37"/>
      <c r="AHM137" s="37"/>
      <c r="AHN137" s="37"/>
      <c r="AHO137" s="37"/>
      <c r="AHP137" s="37"/>
      <c r="AHQ137" s="37"/>
      <c r="AHR137" s="37"/>
      <c r="AHS137" s="37"/>
      <c r="AHT137" s="37"/>
      <c r="AHU137" s="37"/>
      <c r="AHV137" s="37"/>
      <c r="AHW137" s="37"/>
      <c r="AHX137" s="37"/>
      <c r="AHY137" s="37"/>
      <c r="AHZ137" s="37"/>
      <c r="AIA137" s="37"/>
      <c r="AIB137" s="37"/>
      <c r="AIC137" s="37"/>
      <c r="AID137" s="37"/>
      <c r="AIE137" s="37"/>
      <c r="AIF137" s="37"/>
      <c r="AIG137" s="37"/>
      <c r="AIH137" s="37"/>
      <c r="AII137" s="37"/>
      <c r="AIJ137" s="37"/>
      <c r="AIK137" s="37"/>
      <c r="AIL137" s="37"/>
      <c r="AIM137" s="37"/>
      <c r="AIN137" s="37"/>
      <c r="AIO137" s="37"/>
      <c r="AIP137" s="37"/>
      <c r="AIQ137" s="37"/>
      <c r="AIR137" s="37"/>
      <c r="AIS137" s="37"/>
      <c r="AIT137" s="37"/>
      <c r="AIU137" s="37"/>
      <c r="AIV137" s="37"/>
      <c r="AIW137" s="37"/>
      <c r="AIX137" s="37"/>
      <c r="AIY137" s="37"/>
      <c r="AIZ137" s="37"/>
      <c r="AJA137" s="37"/>
      <c r="AJB137" s="37"/>
      <c r="AJC137" s="37"/>
      <c r="AJD137" s="37"/>
      <c r="AJE137" s="37"/>
      <c r="AJF137" s="37"/>
      <c r="AJG137" s="37"/>
      <c r="AJH137" s="37"/>
      <c r="AJI137" s="37"/>
      <c r="AJJ137" s="37"/>
      <c r="AJK137" s="37"/>
      <c r="AJL137" s="37"/>
      <c r="AJM137" s="37"/>
      <c r="AJN137" s="37"/>
      <c r="AJO137" s="37"/>
      <c r="AJP137" s="37"/>
      <c r="AJQ137" s="37"/>
      <c r="AJR137" s="37"/>
      <c r="AJS137" s="37"/>
      <c r="AJT137" s="37"/>
    </row>
    <row r="138" spans="1:956" s="96" customFormat="1">
      <c r="A138" s="91"/>
      <c r="B138" s="92" t="s">
        <v>187</v>
      </c>
      <c r="C138" s="91"/>
      <c r="D138" s="93">
        <f>SUM(D136:D137)</f>
        <v>0</v>
      </c>
      <c r="E138" s="93">
        <f t="shared" ref="E138:AB138" si="38">SUM(E136:E137)</f>
        <v>0</v>
      </c>
      <c r="F138" s="93">
        <f t="shared" si="38"/>
        <v>0</v>
      </c>
      <c r="G138" s="93">
        <f t="shared" si="38"/>
        <v>0</v>
      </c>
      <c r="H138" s="93">
        <f t="shared" si="38"/>
        <v>0</v>
      </c>
      <c r="I138" s="93">
        <f t="shared" si="38"/>
        <v>0</v>
      </c>
      <c r="J138" s="93">
        <f t="shared" si="38"/>
        <v>0</v>
      </c>
      <c r="K138" s="93">
        <f t="shared" si="38"/>
        <v>0</v>
      </c>
      <c r="L138" s="93">
        <f t="shared" si="38"/>
        <v>0</v>
      </c>
      <c r="M138" s="93">
        <f t="shared" si="38"/>
        <v>0</v>
      </c>
      <c r="N138" s="93">
        <f t="shared" si="38"/>
        <v>0</v>
      </c>
      <c r="O138" s="93">
        <f t="shared" ref="O138:T138" si="39">SUM(O136:O137)</f>
        <v>0</v>
      </c>
      <c r="P138" s="93">
        <f t="shared" si="39"/>
        <v>0</v>
      </c>
      <c r="Q138" s="93">
        <f t="shared" si="39"/>
        <v>0</v>
      </c>
      <c r="R138" s="93">
        <f t="shared" si="39"/>
        <v>0</v>
      </c>
      <c r="S138" s="93">
        <f t="shared" si="39"/>
        <v>0</v>
      </c>
      <c r="T138" s="93">
        <f t="shared" si="39"/>
        <v>0</v>
      </c>
      <c r="U138" s="93">
        <f t="shared" si="38"/>
        <v>0</v>
      </c>
      <c r="V138" s="93">
        <f t="shared" si="38"/>
        <v>0</v>
      </c>
      <c r="W138" s="93">
        <f t="shared" si="38"/>
        <v>0</v>
      </c>
      <c r="X138" s="93">
        <f t="shared" si="38"/>
        <v>0</v>
      </c>
      <c r="Y138" s="93">
        <f t="shared" si="38"/>
        <v>0</v>
      </c>
      <c r="Z138" s="93">
        <f t="shared" si="38"/>
        <v>0</v>
      </c>
      <c r="AA138" s="93">
        <f t="shared" si="38"/>
        <v>0</v>
      </c>
      <c r="AB138" s="93">
        <f t="shared" si="38"/>
        <v>0</v>
      </c>
      <c r="AC138" s="91" t="str">
        <f>B138</f>
        <v>Total Project Resources</v>
      </c>
      <c r="AD138" s="95"/>
      <c r="AE138" s="95"/>
      <c r="AF138" s="95"/>
      <c r="AG138" s="37"/>
      <c r="AH138" s="37"/>
      <c r="AI138" s="37"/>
      <c r="AJ138" s="37"/>
      <c r="AK138" s="37"/>
      <c r="AL138" s="37"/>
      <c r="AM138" s="37"/>
      <c r="AN138" s="37"/>
      <c r="AO138" s="37"/>
      <c r="AP138" s="37"/>
      <c r="AQ138" s="37"/>
      <c r="AR138" s="37"/>
      <c r="AS138" s="37"/>
      <c r="AT138" s="37"/>
      <c r="AU138" s="37"/>
      <c r="AV138" s="37"/>
      <c r="AW138" s="37"/>
      <c r="AX138" s="37"/>
      <c r="AY138" s="37"/>
      <c r="AZ138" s="37"/>
      <c r="BA138" s="37"/>
      <c r="BB138" s="37"/>
      <c r="BC138" s="37"/>
      <c r="BD138" s="37"/>
      <c r="BE138" s="37"/>
      <c r="BF138" s="37"/>
      <c r="BG138" s="37"/>
      <c r="BH138" s="37"/>
      <c r="BI138" s="37"/>
      <c r="BJ138" s="37"/>
      <c r="BK138" s="37"/>
      <c r="BL138" s="37"/>
      <c r="BM138" s="37"/>
      <c r="BN138" s="37"/>
      <c r="BO138" s="37"/>
      <c r="BP138" s="37"/>
      <c r="BQ138" s="37"/>
      <c r="BR138" s="37"/>
      <c r="BS138" s="37"/>
      <c r="BT138" s="37"/>
      <c r="BU138" s="37"/>
      <c r="BV138" s="37"/>
      <c r="BW138" s="37"/>
      <c r="BX138" s="37"/>
      <c r="BY138" s="37"/>
      <c r="BZ138" s="37"/>
      <c r="CA138" s="37"/>
      <c r="CB138" s="37"/>
      <c r="CC138" s="37"/>
      <c r="CD138" s="37"/>
      <c r="CE138" s="37"/>
      <c r="CF138" s="37"/>
      <c r="CG138" s="37"/>
      <c r="CH138" s="37"/>
      <c r="CI138" s="37"/>
      <c r="CJ138" s="37"/>
      <c r="CK138" s="37"/>
      <c r="CL138" s="37"/>
      <c r="CM138" s="37"/>
      <c r="CN138" s="37"/>
      <c r="CO138" s="37"/>
      <c r="CP138" s="37"/>
      <c r="CQ138" s="37"/>
      <c r="CR138" s="37"/>
      <c r="CS138" s="37"/>
      <c r="CT138" s="37"/>
      <c r="CU138" s="37"/>
      <c r="CV138" s="37"/>
      <c r="CW138" s="37"/>
      <c r="CX138" s="37"/>
      <c r="CY138" s="37"/>
      <c r="CZ138" s="37"/>
      <c r="DA138" s="37"/>
      <c r="DB138" s="37"/>
      <c r="DC138" s="37"/>
      <c r="DD138" s="37"/>
      <c r="DE138" s="37"/>
      <c r="DF138" s="37"/>
      <c r="DG138" s="37"/>
      <c r="DH138" s="37"/>
      <c r="DI138" s="37"/>
      <c r="DJ138" s="37"/>
      <c r="DK138" s="37"/>
      <c r="DL138" s="37"/>
      <c r="DM138" s="37"/>
      <c r="DN138" s="37"/>
      <c r="DO138" s="37"/>
      <c r="DP138" s="37"/>
      <c r="DQ138" s="37"/>
      <c r="DR138" s="37"/>
      <c r="DS138" s="37"/>
      <c r="DT138" s="37"/>
      <c r="DU138" s="37"/>
      <c r="DV138" s="37"/>
      <c r="DW138" s="37"/>
      <c r="DX138" s="37"/>
      <c r="DY138" s="37"/>
      <c r="DZ138" s="37"/>
      <c r="EA138" s="37"/>
      <c r="EB138" s="37"/>
      <c r="EC138" s="37"/>
      <c r="ED138" s="37"/>
      <c r="EE138" s="37"/>
      <c r="EF138" s="37"/>
      <c r="EG138" s="37"/>
      <c r="EH138" s="37"/>
      <c r="EI138" s="37"/>
      <c r="EJ138" s="37"/>
      <c r="EK138" s="37"/>
      <c r="EL138" s="37"/>
      <c r="EM138" s="37"/>
      <c r="EN138" s="37"/>
      <c r="EO138" s="37"/>
      <c r="EP138" s="37"/>
      <c r="EQ138" s="37"/>
      <c r="ER138" s="37"/>
      <c r="ES138" s="37"/>
      <c r="ET138" s="37"/>
      <c r="EU138" s="37"/>
      <c r="EV138" s="37"/>
      <c r="EW138" s="37"/>
      <c r="EX138" s="37"/>
      <c r="EY138" s="37"/>
      <c r="EZ138" s="37"/>
      <c r="FA138" s="37"/>
      <c r="FB138" s="37"/>
      <c r="FC138" s="37"/>
      <c r="FD138" s="37"/>
      <c r="FE138" s="37"/>
      <c r="FF138" s="37"/>
      <c r="FG138" s="37"/>
      <c r="FH138" s="37"/>
      <c r="FI138" s="37"/>
      <c r="FJ138" s="37"/>
      <c r="FK138" s="37"/>
      <c r="FL138" s="37"/>
      <c r="FM138" s="37"/>
      <c r="FN138" s="37"/>
      <c r="FO138" s="37"/>
      <c r="FP138" s="37"/>
      <c r="FQ138" s="37"/>
      <c r="FR138" s="37"/>
      <c r="FS138" s="37"/>
      <c r="FT138" s="37"/>
      <c r="FU138" s="37"/>
      <c r="FV138" s="37"/>
      <c r="FW138" s="37"/>
      <c r="FX138" s="37"/>
      <c r="FY138" s="37"/>
      <c r="FZ138" s="37"/>
      <c r="GA138" s="37"/>
      <c r="GB138" s="37"/>
      <c r="GC138" s="37"/>
      <c r="GD138" s="37"/>
      <c r="GE138" s="37"/>
      <c r="GF138" s="37"/>
      <c r="GG138" s="37"/>
      <c r="GH138" s="37"/>
      <c r="GI138" s="37"/>
      <c r="GJ138" s="37"/>
      <c r="GK138" s="37"/>
      <c r="GL138" s="37"/>
      <c r="GM138" s="37"/>
      <c r="GN138" s="37"/>
      <c r="GO138" s="37"/>
      <c r="GP138" s="37"/>
      <c r="GQ138" s="37"/>
      <c r="GR138" s="37"/>
      <c r="GS138" s="37"/>
      <c r="GT138" s="37"/>
      <c r="GU138" s="37"/>
      <c r="GV138" s="37"/>
      <c r="GW138" s="37"/>
      <c r="GX138" s="37"/>
      <c r="GY138" s="37"/>
      <c r="GZ138" s="37"/>
      <c r="HA138" s="37"/>
      <c r="HB138" s="37"/>
      <c r="HC138" s="37"/>
      <c r="HD138" s="37"/>
      <c r="HE138" s="37"/>
      <c r="HF138" s="37"/>
      <c r="HG138" s="37"/>
      <c r="HH138" s="37"/>
      <c r="HI138" s="37"/>
      <c r="HJ138" s="37"/>
      <c r="HK138" s="37"/>
      <c r="HL138" s="37"/>
      <c r="HM138" s="37"/>
      <c r="HN138" s="37"/>
      <c r="HO138" s="37"/>
      <c r="HP138" s="37"/>
      <c r="HQ138" s="37"/>
      <c r="HR138" s="37"/>
      <c r="HS138" s="37"/>
      <c r="HT138" s="37"/>
      <c r="HU138" s="37"/>
      <c r="HV138" s="37"/>
      <c r="HW138" s="37"/>
      <c r="HX138" s="37"/>
      <c r="HY138" s="37"/>
      <c r="HZ138" s="37"/>
      <c r="IA138" s="37"/>
      <c r="IB138" s="37"/>
      <c r="IC138" s="37"/>
      <c r="ID138" s="37"/>
      <c r="IE138" s="37"/>
      <c r="IF138" s="37"/>
      <c r="IG138" s="37"/>
      <c r="IH138" s="37"/>
      <c r="II138" s="37"/>
      <c r="IJ138" s="37"/>
      <c r="IK138" s="37"/>
      <c r="IL138" s="37"/>
      <c r="IM138" s="37"/>
      <c r="IN138" s="37"/>
      <c r="IO138" s="37"/>
      <c r="IP138" s="37"/>
      <c r="IQ138" s="37"/>
      <c r="IR138" s="37"/>
      <c r="IS138" s="37"/>
      <c r="IT138" s="37"/>
      <c r="IU138" s="37"/>
      <c r="IV138" s="37"/>
      <c r="IW138" s="37"/>
      <c r="IX138" s="37"/>
      <c r="IY138" s="37"/>
      <c r="IZ138" s="37"/>
      <c r="JA138" s="37"/>
      <c r="JB138" s="37"/>
      <c r="JC138" s="37"/>
      <c r="JD138" s="37"/>
      <c r="JE138" s="37"/>
      <c r="JF138" s="37"/>
      <c r="JG138" s="37"/>
      <c r="JH138" s="37"/>
      <c r="JI138" s="37"/>
      <c r="JJ138" s="37"/>
      <c r="JK138" s="37"/>
      <c r="JL138" s="37"/>
      <c r="JM138" s="37"/>
      <c r="JN138" s="37"/>
      <c r="JO138" s="37"/>
      <c r="JP138" s="37"/>
      <c r="JQ138" s="37"/>
      <c r="JR138" s="37"/>
      <c r="JS138" s="37"/>
      <c r="JT138" s="37"/>
      <c r="JU138" s="37"/>
      <c r="JV138" s="37"/>
      <c r="JW138" s="37"/>
      <c r="JX138" s="37"/>
      <c r="JY138" s="37"/>
      <c r="JZ138" s="37"/>
      <c r="KA138" s="37"/>
      <c r="KB138" s="37"/>
      <c r="KC138" s="37"/>
      <c r="KD138" s="37"/>
      <c r="KE138" s="37"/>
      <c r="KF138" s="37"/>
      <c r="KG138" s="37"/>
      <c r="KH138" s="37"/>
      <c r="KI138" s="37"/>
      <c r="KJ138" s="37"/>
      <c r="KK138" s="37"/>
      <c r="KL138" s="37"/>
      <c r="KM138" s="37"/>
      <c r="KN138" s="37"/>
      <c r="KO138" s="37"/>
      <c r="KP138" s="37"/>
      <c r="KQ138" s="37"/>
      <c r="KR138" s="37"/>
      <c r="KS138" s="37"/>
      <c r="KT138" s="37"/>
      <c r="KU138" s="37"/>
      <c r="KV138" s="37"/>
      <c r="KW138" s="37"/>
      <c r="KX138" s="37"/>
      <c r="KY138" s="37"/>
      <c r="KZ138" s="37"/>
      <c r="LA138" s="37"/>
      <c r="LB138" s="37"/>
      <c r="LC138" s="37"/>
      <c r="LD138" s="37"/>
      <c r="LE138" s="37"/>
      <c r="LF138" s="37"/>
      <c r="LG138" s="37"/>
      <c r="LH138" s="37"/>
      <c r="LI138" s="37"/>
      <c r="LJ138" s="37"/>
      <c r="LK138" s="37"/>
      <c r="LL138" s="37"/>
      <c r="LM138" s="37"/>
      <c r="LN138" s="37"/>
      <c r="LO138" s="37"/>
      <c r="LP138" s="37"/>
      <c r="LQ138" s="37"/>
      <c r="LR138" s="37"/>
      <c r="LS138" s="37"/>
      <c r="LT138" s="37"/>
      <c r="LU138" s="37"/>
      <c r="LV138" s="37"/>
      <c r="LW138" s="37"/>
      <c r="LX138" s="37"/>
      <c r="LY138" s="37"/>
      <c r="LZ138" s="37"/>
      <c r="MA138" s="37"/>
      <c r="MB138" s="37"/>
      <c r="MC138" s="37"/>
      <c r="MD138" s="37"/>
      <c r="ME138" s="37"/>
      <c r="MF138" s="37"/>
      <c r="MG138" s="37"/>
      <c r="MH138" s="37"/>
      <c r="MI138" s="37"/>
      <c r="MJ138" s="37"/>
      <c r="MK138" s="37"/>
      <c r="ML138" s="37"/>
      <c r="MM138" s="37"/>
      <c r="MN138" s="37"/>
      <c r="MO138" s="37"/>
      <c r="MP138" s="37"/>
      <c r="MQ138" s="37"/>
      <c r="MR138" s="37"/>
      <c r="MS138" s="37"/>
      <c r="MT138" s="37"/>
      <c r="MU138" s="37"/>
      <c r="MV138" s="37"/>
      <c r="MW138" s="37"/>
      <c r="MX138" s="37"/>
      <c r="MY138" s="37"/>
      <c r="MZ138" s="37"/>
      <c r="NA138" s="37"/>
      <c r="NB138" s="37"/>
      <c r="NC138" s="37"/>
      <c r="ND138" s="37"/>
      <c r="NE138" s="37"/>
      <c r="NF138" s="37"/>
      <c r="NG138" s="37"/>
      <c r="NH138" s="37"/>
      <c r="NI138" s="37"/>
      <c r="NJ138" s="37"/>
      <c r="NK138" s="37"/>
      <c r="NL138" s="37"/>
      <c r="NM138" s="37"/>
      <c r="NN138" s="37"/>
      <c r="NO138" s="37"/>
      <c r="NP138" s="37"/>
      <c r="NQ138" s="37"/>
      <c r="NR138" s="37"/>
      <c r="NS138" s="37"/>
      <c r="NT138" s="37"/>
      <c r="NU138" s="37"/>
      <c r="NV138" s="37"/>
      <c r="NW138" s="37"/>
      <c r="NX138" s="37"/>
      <c r="NY138" s="37"/>
      <c r="NZ138" s="37"/>
      <c r="OA138" s="37"/>
      <c r="OB138" s="37"/>
      <c r="OC138" s="37"/>
      <c r="OD138" s="37"/>
      <c r="OE138" s="37"/>
      <c r="OF138" s="37"/>
      <c r="OG138" s="37"/>
      <c r="OH138" s="37"/>
      <c r="OI138" s="37"/>
      <c r="OJ138" s="37"/>
      <c r="OK138" s="37"/>
      <c r="OL138" s="37"/>
      <c r="OM138" s="37"/>
      <c r="ON138" s="37"/>
      <c r="OO138" s="37"/>
      <c r="OP138" s="37"/>
      <c r="OQ138" s="37"/>
      <c r="OR138" s="37"/>
      <c r="OS138" s="37"/>
      <c r="OT138" s="37"/>
      <c r="OU138" s="37"/>
      <c r="OV138" s="37"/>
      <c r="OW138" s="37"/>
      <c r="OX138" s="37"/>
      <c r="OY138" s="37"/>
      <c r="OZ138" s="37"/>
      <c r="PA138" s="37"/>
      <c r="PB138" s="37"/>
      <c r="PC138" s="37"/>
      <c r="PD138" s="37"/>
      <c r="PE138" s="37"/>
      <c r="PF138" s="37"/>
      <c r="PG138" s="37"/>
      <c r="PH138" s="37"/>
      <c r="PI138" s="37"/>
      <c r="PJ138" s="37"/>
      <c r="PK138" s="37"/>
      <c r="PL138" s="37"/>
      <c r="PM138" s="37"/>
      <c r="PN138" s="37"/>
      <c r="PO138" s="37"/>
      <c r="PP138" s="37"/>
      <c r="PQ138" s="37"/>
      <c r="PR138" s="37"/>
      <c r="PS138" s="37"/>
      <c r="PT138" s="37"/>
      <c r="PU138" s="37"/>
      <c r="PV138" s="37"/>
      <c r="PW138" s="37"/>
      <c r="PX138" s="37"/>
      <c r="PY138" s="37"/>
      <c r="PZ138" s="37"/>
      <c r="QA138" s="37"/>
      <c r="QB138" s="37"/>
      <c r="QC138" s="37"/>
      <c r="QD138" s="37"/>
      <c r="QE138" s="37"/>
      <c r="QF138" s="37"/>
      <c r="QG138" s="37"/>
      <c r="QH138" s="37"/>
      <c r="QI138" s="37"/>
      <c r="QJ138" s="37"/>
      <c r="QK138" s="37"/>
      <c r="QL138" s="37"/>
      <c r="QM138" s="37"/>
      <c r="QN138" s="37"/>
      <c r="QO138" s="37"/>
      <c r="QP138" s="37"/>
      <c r="QQ138" s="37"/>
      <c r="QR138" s="37"/>
      <c r="QS138" s="37"/>
      <c r="QT138" s="37"/>
      <c r="QU138" s="37"/>
      <c r="QV138" s="37"/>
      <c r="QW138" s="37"/>
      <c r="QX138" s="37"/>
      <c r="QY138" s="37"/>
      <c r="QZ138" s="37"/>
      <c r="RA138" s="37"/>
      <c r="RB138" s="37"/>
      <c r="RC138" s="37"/>
      <c r="RD138" s="37"/>
      <c r="RE138" s="37"/>
      <c r="RF138" s="37"/>
      <c r="RG138" s="37"/>
      <c r="RH138" s="37"/>
      <c r="RI138" s="37"/>
      <c r="RJ138" s="37"/>
      <c r="RK138" s="37"/>
      <c r="RL138" s="37"/>
      <c r="RM138" s="37"/>
      <c r="RN138" s="37"/>
      <c r="RO138" s="37"/>
      <c r="RP138" s="37"/>
      <c r="RQ138" s="37"/>
      <c r="RR138" s="37"/>
      <c r="RS138" s="37"/>
      <c r="RT138" s="37"/>
      <c r="RU138" s="37"/>
      <c r="RV138" s="37"/>
      <c r="RW138" s="37"/>
      <c r="RX138" s="37"/>
      <c r="RY138" s="37"/>
      <c r="RZ138" s="37"/>
      <c r="SA138" s="37"/>
      <c r="SB138" s="37"/>
      <c r="SC138" s="37"/>
      <c r="SD138" s="37"/>
      <c r="SE138" s="37"/>
      <c r="SF138" s="37"/>
      <c r="SG138" s="37"/>
      <c r="SH138" s="37"/>
      <c r="SI138" s="37"/>
      <c r="SJ138" s="37"/>
      <c r="SK138" s="37"/>
      <c r="SL138" s="37"/>
      <c r="SM138" s="37"/>
      <c r="SN138" s="37"/>
      <c r="SO138" s="37"/>
      <c r="SP138" s="37"/>
      <c r="SQ138" s="37"/>
      <c r="SR138" s="37"/>
      <c r="SS138" s="37"/>
      <c r="ST138" s="37"/>
      <c r="SU138" s="37"/>
      <c r="SV138" s="37"/>
      <c r="SW138" s="37"/>
      <c r="SX138" s="37"/>
      <c r="SY138" s="37"/>
      <c r="SZ138" s="37"/>
      <c r="TA138" s="37"/>
      <c r="TB138" s="37"/>
      <c r="TC138" s="37"/>
      <c r="TD138" s="37"/>
      <c r="TE138" s="37"/>
      <c r="TF138" s="37"/>
      <c r="TG138" s="37"/>
      <c r="TH138" s="37"/>
      <c r="TI138" s="37"/>
      <c r="TJ138" s="37"/>
      <c r="TK138" s="37"/>
      <c r="TL138" s="37"/>
      <c r="TM138" s="37"/>
      <c r="TN138" s="37"/>
      <c r="TO138" s="37"/>
      <c r="TP138" s="37"/>
      <c r="TQ138" s="37"/>
      <c r="TR138" s="37"/>
      <c r="TS138" s="37"/>
      <c r="TT138" s="37"/>
      <c r="TU138" s="37"/>
      <c r="TV138" s="37"/>
      <c r="TW138" s="37"/>
      <c r="TX138" s="37"/>
      <c r="TY138" s="37"/>
      <c r="TZ138" s="37"/>
      <c r="UA138" s="37"/>
      <c r="UB138" s="37"/>
      <c r="UC138" s="37"/>
      <c r="UD138" s="37"/>
      <c r="UE138" s="37"/>
      <c r="UF138" s="37"/>
      <c r="UG138" s="37"/>
      <c r="UH138" s="37"/>
      <c r="UI138" s="37"/>
      <c r="UJ138" s="37"/>
      <c r="UK138" s="37"/>
      <c r="UL138" s="37"/>
      <c r="UM138" s="37"/>
      <c r="UN138" s="37"/>
      <c r="UO138" s="37"/>
      <c r="UP138" s="37"/>
      <c r="UQ138" s="37"/>
      <c r="UR138" s="37"/>
      <c r="US138" s="37"/>
      <c r="UT138" s="37"/>
      <c r="UU138" s="37"/>
      <c r="UV138" s="37"/>
      <c r="UW138" s="37"/>
      <c r="UX138" s="37"/>
      <c r="UY138" s="37"/>
      <c r="UZ138" s="37"/>
      <c r="VA138" s="37"/>
      <c r="VB138" s="37"/>
      <c r="VC138" s="37"/>
      <c r="VD138" s="37"/>
      <c r="VE138" s="37"/>
      <c r="VF138" s="37"/>
      <c r="VG138" s="37"/>
      <c r="VH138" s="37"/>
      <c r="VI138" s="37"/>
      <c r="VJ138" s="37"/>
      <c r="VK138" s="37"/>
      <c r="VL138" s="37"/>
      <c r="VM138" s="37"/>
      <c r="VN138" s="37"/>
      <c r="VO138" s="37"/>
      <c r="VP138" s="37"/>
      <c r="VQ138" s="37"/>
      <c r="VR138" s="37"/>
      <c r="VS138" s="37"/>
      <c r="VT138" s="37"/>
      <c r="VU138" s="37"/>
      <c r="VV138" s="37"/>
      <c r="VW138" s="37"/>
      <c r="VX138" s="37"/>
      <c r="VY138" s="37"/>
      <c r="VZ138" s="37"/>
      <c r="WA138" s="37"/>
      <c r="WB138" s="37"/>
      <c r="WC138" s="37"/>
      <c r="WD138" s="37"/>
      <c r="WE138" s="37"/>
      <c r="WF138" s="37"/>
      <c r="WG138" s="37"/>
      <c r="WH138" s="37"/>
      <c r="WI138" s="37"/>
      <c r="WJ138" s="37"/>
      <c r="WK138" s="37"/>
      <c r="WL138" s="37"/>
      <c r="WM138" s="37"/>
      <c r="WN138" s="37"/>
      <c r="WO138" s="37"/>
      <c r="WP138" s="37"/>
      <c r="WQ138" s="37"/>
      <c r="WR138" s="37"/>
      <c r="WS138" s="37"/>
      <c r="WT138" s="37"/>
      <c r="WU138" s="37"/>
      <c r="WV138" s="37"/>
      <c r="WW138" s="37"/>
      <c r="WX138" s="37"/>
      <c r="WY138" s="37"/>
      <c r="WZ138" s="37"/>
      <c r="XA138" s="37"/>
      <c r="XB138" s="37"/>
      <c r="XC138" s="37"/>
      <c r="XD138" s="37"/>
      <c r="XE138" s="37"/>
      <c r="XF138" s="37"/>
      <c r="XG138" s="37"/>
      <c r="XH138" s="37"/>
      <c r="XI138" s="37"/>
      <c r="XJ138" s="37"/>
      <c r="XK138" s="37"/>
      <c r="XL138" s="37"/>
      <c r="XM138" s="37"/>
      <c r="XN138" s="37"/>
      <c r="XO138" s="37"/>
      <c r="XP138" s="37"/>
      <c r="XQ138" s="37"/>
      <c r="XR138" s="37"/>
      <c r="XS138" s="37"/>
      <c r="XT138" s="37"/>
      <c r="XU138" s="37"/>
      <c r="XV138" s="37"/>
      <c r="XW138" s="37"/>
      <c r="XX138" s="37"/>
      <c r="XY138" s="37"/>
      <c r="XZ138" s="37"/>
      <c r="YA138" s="37"/>
      <c r="YB138" s="37"/>
      <c r="YC138" s="37"/>
      <c r="YD138" s="37"/>
      <c r="YE138" s="37"/>
      <c r="YF138" s="37"/>
      <c r="YG138" s="37"/>
      <c r="YH138" s="37"/>
      <c r="YI138" s="37"/>
      <c r="YJ138" s="37"/>
      <c r="YK138" s="37"/>
      <c r="YL138" s="37"/>
      <c r="YM138" s="37"/>
      <c r="YN138" s="37"/>
      <c r="YO138" s="37"/>
      <c r="YP138" s="37"/>
      <c r="YQ138" s="37"/>
      <c r="YR138" s="37"/>
      <c r="YS138" s="37"/>
      <c r="YT138" s="37"/>
      <c r="YU138" s="37"/>
      <c r="YV138" s="37"/>
      <c r="YW138" s="37"/>
      <c r="YX138" s="37"/>
      <c r="YY138" s="37"/>
      <c r="YZ138" s="37"/>
      <c r="ZA138" s="37"/>
      <c r="ZB138" s="37"/>
      <c r="ZC138" s="37"/>
      <c r="ZD138" s="37"/>
      <c r="ZE138" s="37"/>
      <c r="ZF138" s="37"/>
      <c r="ZG138" s="37"/>
      <c r="ZH138" s="37"/>
      <c r="ZI138" s="37"/>
      <c r="ZJ138" s="37"/>
      <c r="ZK138" s="37"/>
      <c r="ZL138" s="37"/>
      <c r="ZM138" s="37"/>
      <c r="ZN138" s="37"/>
      <c r="ZO138" s="37"/>
      <c r="ZP138" s="37"/>
      <c r="ZQ138" s="37"/>
      <c r="ZR138" s="37"/>
      <c r="ZS138" s="37"/>
      <c r="ZT138" s="37"/>
      <c r="ZU138" s="37"/>
      <c r="ZV138" s="37"/>
      <c r="ZW138" s="37"/>
      <c r="ZX138" s="37"/>
      <c r="ZY138" s="37"/>
      <c r="ZZ138" s="37"/>
      <c r="AAA138" s="37"/>
      <c r="AAB138" s="37"/>
      <c r="AAC138" s="37"/>
      <c r="AAD138" s="37"/>
      <c r="AAE138" s="37"/>
      <c r="AAF138" s="37"/>
      <c r="AAG138" s="37"/>
      <c r="AAH138" s="37"/>
      <c r="AAI138" s="37"/>
      <c r="AAJ138" s="37"/>
      <c r="AAK138" s="37"/>
      <c r="AAL138" s="37"/>
      <c r="AAM138" s="37"/>
      <c r="AAN138" s="37"/>
      <c r="AAO138" s="37"/>
      <c r="AAP138" s="37"/>
      <c r="AAQ138" s="37"/>
      <c r="AAR138" s="37"/>
      <c r="AAS138" s="37"/>
      <c r="AAT138" s="37"/>
      <c r="AAU138" s="37"/>
      <c r="AAV138" s="37"/>
      <c r="AAW138" s="37"/>
      <c r="AAX138" s="37"/>
      <c r="AAY138" s="37"/>
      <c r="AAZ138" s="37"/>
      <c r="ABA138" s="37"/>
      <c r="ABB138" s="37"/>
      <c r="ABC138" s="37"/>
      <c r="ABD138" s="37"/>
      <c r="ABE138" s="37"/>
      <c r="ABF138" s="37"/>
      <c r="ABG138" s="37"/>
      <c r="ABH138" s="37"/>
      <c r="ABI138" s="37"/>
      <c r="ABJ138" s="37"/>
      <c r="ABK138" s="37"/>
      <c r="ABL138" s="37"/>
      <c r="ABM138" s="37"/>
      <c r="ABN138" s="37"/>
      <c r="ABO138" s="37"/>
      <c r="ABP138" s="37"/>
      <c r="ABQ138" s="37"/>
      <c r="ABR138" s="37"/>
      <c r="ABS138" s="37"/>
      <c r="ABT138" s="37"/>
      <c r="ABU138" s="37"/>
      <c r="ABV138" s="37"/>
      <c r="ABW138" s="37"/>
      <c r="ABX138" s="37"/>
      <c r="ABY138" s="37"/>
      <c r="ABZ138" s="37"/>
      <c r="ACA138" s="37"/>
      <c r="ACB138" s="37"/>
      <c r="ACC138" s="37"/>
      <c r="ACD138" s="37"/>
      <c r="ACE138" s="37"/>
      <c r="ACF138" s="37"/>
      <c r="ACG138" s="37"/>
      <c r="ACH138" s="37"/>
      <c r="ACI138" s="37"/>
      <c r="ACJ138" s="37"/>
      <c r="ACK138" s="37"/>
      <c r="ACL138" s="37"/>
      <c r="ACM138" s="37"/>
      <c r="ACN138" s="37"/>
      <c r="ACO138" s="37"/>
      <c r="ACP138" s="37"/>
      <c r="ACQ138" s="37"/>
      <c r="ACR138" s="37"/>
      <c r="ACS138" s="37"/>
      <c r="ACT138" s="37"/>
      <c r="ACU138" s="37"/>
      <c r="ACV138" s="37"/>
      <c r="ACW138" s="37"/>
      <c r="ACX138" s="37"/>
      <c r="ACY138" s="37"/>
      <c r="ACZ138" s="37"/>
      <c r="ADA138" s="37"/>
      <c r="ADB138" s="37"/>
      <c r="ADC138" s="37"/>
      <c r="ADD138" s="37"/>
      <c r="ADE138" s="37"/>
      <c r="ADF138" s="37"/>
      <c r="ADG138" s="37"/>
      <c r="ADH138" s="37"/>
      <c r="ADI138" s="37"/>
      <c r="ADJ138" s="37"/>
      <c r="ADK138" s="37"/>
      <c r="ADL138" s="37"/>
      <c r="ADM138" s="37"/>
      <c r="ADN138" s="37"/>
      <c r="ADO138" s="37"/>
      <c r="ADP138" s="37"/>
      <c r="ADQ138" s="37"/>
      <c r="ADR138" s="37"/>
      <c r="ADS138" s="37"/>
      <c r="ADT138" s="37"/>
      <c r="ADU138" s="37"/>
      <c r="ADV138" s="37"/>
      <c r="ADW138" s="37"/>
      <c r="ADX138" s="37"/>
      <c r="ADY138" s="37"/>
      <c r="ADZ138" s="37"/>
      <c r="AEA138" s="37"/>
      <c r="AEB138" s="37"/>
      <c r="AEC138" s="37"/>
      <c r="AED138" s="37"/>
      <c r="AEE138" s="37"/>
      <c r="AEF138" s="37"/>
      <c r="AEG138" s="37"/>
      <c r="AEH138" s="37"/>
      <c r="AEI138" s="37"/>
      <c r="AEJ138" s="37"/>
      <c r="AEK138" s="37"/>
      <c r="AEL138" s="37"/>
      <c r="AEM138" s="37"/>
      <c r="AEN138" s="37"/>
      <c r="AEO138" s="37"/>
      <c r="AEP138" s="37"/>
      <c r="AEQ138" s="37"/>
      <c r="AER138" s="37"/>
      <c r="AES138" s="37"/>
      <c r="AET138" s="37"/>
      <c r="AEU138" s="37"/>
      <c r="AEV138" s="37"/>
      <c r="AEW138" s="37"/>
      <c r="AEX138" s="37"/>
      <c r="AEY138" s="37"/>
      <c r="AEZ138" s="37"/>
      <c r="AFA138" s="37"/>
      <c r="AFB138" s="37"/>
      <c r="AFC138" s="37"/>
      <c r="AFD138" s="37"/>
      <c r="AFE138" s="37"/>
      <c r="AFF138" s="37"/>
      <c r="AFG138" s="37"/>
      <c r="AFH138" s="37"/>
      <c r="AFI138" s="37"/>
      <c r="AFJ138" s="37"/>
      <c r="AFK138" s="37"/>
      <c r="AFL138" s="37"/>
      <c r="AFM138" s="37"/>
      <c r="AFN138" s="37"/>
      <c r="AFO138" s="37"/>
      <c r="AFP138" s="37"/>
      <c r="AFQ138" s="37"/>
      <c r="AFR138" s="37"/>
      <c r="AFS138" s="37"/>
      <c r="AFT138" s="37"/>
      <c r="AFU138" s="37"/>
      <c r="AFV138" s="37"/>
      <c r="AFW138" s="37"/>
      <c r="AFX138" s="37"/>
      <c r="AFY138" s="37"/>
      <c r="AFZ138" s="37"/>
      <c r="AGA138" s="37"/>
      <c r="AGB138" s="37"/>
      <c r="AGC138" s="37"/>
      <c r="AGD138" s="37"/>
      <c r="AGE138" s="37"/>
      <c r="AGF138" s="37"/>
      <c r="AGG138" s="37"/>
      <c r="AGH138" s="37"/>
      <c r="AGI138" s="37"/>
      <c r="AGJ138" s="37"/>
      <c r="AGK138" s="37"/>
      <c r="AGL138" s="37"/>
      <c r="AGM138" s="37"/>
      <c r="AGN138" s="37"/>
      <c r="AGO138" s="37"/>
      <c r="AGP138" s="37"/>
      <c r="AGQ138" s="37"/>
      <c r="AGR138" s="37"/>
      <c r="AGS138" s="37"/>
      <c r="AGT138" s="37"/>
      <c r="AGU138" s="37"/>
      <c r="AGV138" s="37"/>
      <c r="AGW138" s="37"/>
      <c r="AGX138" s="37"/>
      <c r="AGY138" s="37"/>
      <c r="AGZ138" s="37"/>
      <c r="AHA138" s="37"/>
      <c r="AHB138" s="37"/>
      <c r="AHC138" s="37"/>
      <c r="AHD138" s="37"/>
      <c r="AHE138" s="37"/>
      <c r="AHF138" s="37"/>
      <c r="AHG138" s="37"/>
      <c r="AHH138" s="37"/>
      <c r="AHI138" s="37"/>
      <c r="AHJ138" s="37"/>
      <c r="AHK138" s="37"/>
      <c r="AHL138" s="37"/>
      <c r="AHM138" s="37"/>
      <c r="AHN138" s="37"/>
      <c r="AHO138" s="37"/>
      <c r="AHP138" s="37"/>
      <c r="AHQ138" s="37"/>
      <c r="AHR138" s="37"/>
      <c r="AHS138" s="37"/>
      <c r="AHT138" s="37"/>
      <c r="AHU138" s="37"/>
      <c r="AHV138" s="37"/>
      <c r="AHW138" s="37"/>
      <c r="AHX138" s="37"/>
      <c r="AHY138" s="37"/>
      <c r="AHZ138" s="37"/>
      <c r="AIA138" s="37"/>
      <c r="AIB138" s="37"/>
      <c r="AIC138" s="37"/>
      <c r="AID138" s="37"/>
      <c r="AIE138" s="37"/>
      <c r="AIF138" s="37"/>
      <c r="AIG138" s="37"/>
      <c r="AIH138" s="37"/>
      <c r="AII138" s="37"/>
      <c r="AIJ138" s="37"/>
      <c r="AIK138" s="37"/>
      <c r="AIL138" s="37"/>
      <c r="AIM138" s="37"/>
      <c r="AIN138" s="37"/>
      <c r="AIO138" s="37"/>
      <c r="AIP138" s="37"/>
      <c r="AIQ138" s="37"/>
      <c r="AIR138" s="37"/>
      <c r="AIS138" s="37"/>
      <c r="AIT138" s="37"/>
      <c r="AIU138" s="37"/>
      <c r="AIV138" s="37"/>
      <c r="AIW138" s="37"/>
      <c r="AIX138" s="37"/>
      <c r="AIY138" s="37"/>
      <c r="AIZ138" s="37"/>
      <c r="AJA138" s="37"/>
      <c r="AJB138" s="37"/>
      <c r="AJC138" s="37"/>
      <c r="AJD138" s="37"/>
      <c r="AJE138" s="37"/>
      <c r="AJF138" s="37"/>
      <c r="AJG138" s="37"/>
      <c r="AJH138" s="37"/>
      <c r="AJI138" s="37"/>
      <c r="AJJ138" s="37"/>
      <c r="AJK138" s="37"/>
      <c r="AJL138" s="37"/>
      <c r="AJM138" s="37"/>
      <c r="AJN138" s="37"/>
      <c r="AJO138" s="37"/>
      <c r="AJP138" s="37"/>
      <c r="AJQ138" s="37"/>
      <c r="AJR138" s="37"/>
      <c r="AJS138" s="37"/>
      <c r="AJT138" s="37"/>
    </row>
  </sheetData>
  <autoFilter ref="A7:AO7" xr:uid="{905DBC44-C8E2-4A58-B7B7-300B8714E628}"/>
  <conditionalFormatting sqref="A1:C2 J1:AF2 C76:C113 B73:L73 A6:C6 A3:AF3 U5:AF5 C5:D5 AB6:AF6 C10:C32 C34:C67">
    <cfRule type="cellIs" dxfId="148" priority="207" operator="equal">
      <formula>"None"</formula>
    </cfRule>
  </conditionalFormatting>
  <conditionalFormatting sqref="A33">
    <cfRule type="cellIs" dxfId="147" priority="202" operator="equal">
      <formula>"None"</formula>
    </cfRule>
  </conditionalFormatting>
  <conditionalFormatting sqref="A69">
    <cfRule type="cellIs" dxfId="146" priority="199" operator="equal">
      <formula>"None"</formula>
    </cfRule>
  </conditionalFormatting>
  <conditionalFormatting sqref="A70">
    <cfRule type="cellIs" dxfId="145" priority="200" operator="equal">
      <formula>"None"</formula>
    </cfRule>
  </conditionalFormatting>
  <conditionalFormatting sqref="A68">
    <cfRule type="cellIs" dxfId="144" priority="198" operator="equal">
      <formula>"None"</formula>
    </cfRule>
  </conditionalFormatting>
  <conditionalFormatting sqref="U5:AA5">
    <cfRule type="cellIs" dxfId="143" priority="194" operator="equal">
      <formula>"None"</formula>
    </cfRule>
  </conditionalFormatting>
  <conditionalFormatting sqref="A74">
    <cfRule type="cellIs" dxfId="142" priority="193" operator="equal">
      <formula>"None"</formula>
    </cfRule>
  </conditionalFormatting>
  <conditionalFormatting sqref="A138">
    <cfRule type="cellIs" dxfId="141" priority="189" operator="equal">
      <formula>"None"</formula>
    </cfRule>
  </conditionalFormatting>
  <conditionalFormatting sqref="A137">
    <cfRule type="cellIs" dxfId="140" priority="188" operator="equal">
      <formula>"None"</formula>
    </cfRule>
  </conditionalFormatting>
  <conditionalFormatting sqref="A136">
    <cfRule type="cellIs" dxfId="139" priority="187" operator="equal">
      <formula>"None"</formula>
    </cfRule>
  </conditionalFormatting>
  <conditionalFormatting sqref="AD1">
    <cfRule type="cellIs" dxfId="138" priority="180" operator="equal">
      <formula>"None"</formula>
    </cfRule>
  </conditionalFormatting>
  <conditionalFormatting sqref="U5">
    <cfRule type="cellIs" dxfId="137" priority="163" operator="equal">
      <formula>"None"</formula>
    </cfRule>
  </conditionalFormatting>
  <conditionalFormatting sqref="U5">
    <cfRule type="cellIs" dxfId="136" priority="160" operator="equal">
      <formula>"None"</formula>
    </cfRule>
  </conditionalFormatting>
  <conditionalFormatting sqref="A7">
    <cfRule type="cellIs" dxfId="135" priority="149" operator="equal">
      <formula>"None"</formula>
    </cfRule>
  </conditionalFormatting>
  <conditionalFormatting sqref="V73:AF73">
    <cfRule type="cellIs" dxfId="134" priority="148" operator="equal">
      <formula>"None"</formula>
    </cfRule>
  </conditionalFormatting>
  <conditionalFormatting sqref="AC73:AF73">
    <cfRule type="cellIs" dxfId="133" priority="147" operator="equal">
      <formula>"None"</formula>
    </cfRule>
  </conditionalFormatting>
  <conditionalFormatting sqref="A73">
    <cfRule type="cellIs" dxfId="132" priority="146" operator="equal">
      <formula>"None"</formula>
    </cfRule>
  </conditionalFormatting>
  <conditionalFormatting sqref="D73">
    <cfRule type="cellIs" dxfId="131" priority="145" operator="equal">
      <formula>"None"</formula>
    </cfRule>
  </conditionalFormatting>
  <conditionalFormatting sqref="AB73">
    <cfRule type="cellIs" dxfId="130" priority="144" operator="equal">
      <formula>"None"</formula>
    </cfRule>
  </conditionalFormatting>
  <conditionalFormatting sqref="E73:I73">
    <cfRule type="cellIs" dxfId="129" priority="143" operator="equal">
      <formula>"None"</formula>
    </cfRule>
  </conditionalFormatting>
  <conditionalFormatting sqref="I73">
    <cfRule type="cellIs" dxfId="128" priority="142" operator="equal">
      <formula>"None"</formula>
    </cfRule>
  </conditionalFormatting>
  <conditionalFormatting sqref="J73">
    <cfRule type="cellIs" dxfId="127" priority="141" operator="equal">
      <formula>"None"</formula>
    </cfRule>
  </conditionalFormatting>
  <conditionalFormatting sqref="K73:L73 V73:AA73">
    <cfRule type="cellIs" dxfId="126" priority="140" operator="equal">
      <formula>"None"</formula>
    </cfRule>
  </conditionalFormatting>
  <conditionalFormatting sqref="AD73">
    <cfRule type="cellIs" dxfId="125" priority="139" operator="equal">
      <formula>"None"</formula>
    </cfRule>
  </conditionalFormatting>
  <conditionalFormatting sqref="AD73">
    <cfRule type="cellIs" dxfId="124" priority="138" operator="equal">
      <formula>"None"</formula>
    </cfRule>
  </conditionalFormatting>
  <conditionalFormatting sqref="E73">
    <cfRule type="cellIs" dxfId="123" priority="137" operator="equal">
      <formula>"None"</formula>
    </cfRule>
  </conditionalFormatting>
  <conditionalFormatting sqref="G73">
    <cfRule type="cellIs" dxfId="122" priority="136" operator="equal">
      <formula>"None"</formula>
    </cfRule>
  </conditionalFormatting>
  <conditionalFormatting sqref="H73">
    <cfRule type="cellIs" dxfId="121" priority="135" operator="equal">
      <formula>"None"</formula>
    </cfRule>
  </conditionalFormatting>
  <conditionalFormatting sqref="J73:L73">
    <cfRule type="cellIs" dxfId="120" priority="134" operator="equal">
      <formula>"None"</formula>
    </cfRule>
  </conditionalFormatting>
  <conditionalFormatting sqref="L73">
    <cfRule type="cellIs" dxfId="119" priority="133" operator="equal">
      <formula>"None"</formula>
    </cfRule>
  </conditionalFormatting>
  <conditionalFormatting sqref="J73">
    <cfRule type="cellIs" dxfId="118" priority="132" operator="equal">
      <formula>"None"</formula>
    </cfRule>
  </conditionalFormatting>
  <conditionalFormatting sqref="K73">
    <cfRule type="cellIs" dxfId="117" priority="131" operator="equal">
      <formula>"None"</formula>
    </cfRule>
  </conditionalFormatting>
  <conditionalFormatting sqref="U5">
    <cfRule type="cellIs" dxfId="116" priority="101" operator="equal">
      <formula>"None"</formula>
    </cfRule>
  </conditionalFormatting>
  <conditionalFormatting sqref="V73">
    <cfRule type="cellIs" dxfId="115" priority="125" operator="equal">
      <formula>"None"</formula>
    </cfRule>
  </conditionalFormatting>
  <conditionalFormatting sqref="V73:X73">
    <cfRule type="cellIs" dxfId="114" priority="124" operator="equal">
      <formula>"None"</formula>
    </cfRule>
  </conditionalFormatting>
  <conditionalFormatting sqref="X73">
    <cfRule type="cellIs" dxfId="113" priority="123" operator="equal">
      <formula>"None"</formula>
    </cfRule>
  </conditionalFormatting>
  <conditionalFormatting sqref="V73">
    <cfRule type="cellIs" dxfId="112" priority="122" operator="equal">
      <formula>"None"</formula>
    </cfRule>
  </conditionalFormatting>
  <conditionalFormatting sqref="W73">
    <cfRule type="cellIs" dxfId="111" priority="121" operator="equal">
      <formula>"None"</formula>
    </cfRule>
  </conditionalFormatting>
  <conditionalFormatting sqref="Y73">
    <cfRule type="cellIs" dxfId="110" priority="120" operator="equal">
      <formula>"None"</formula>
    </cfRule>
  </conditionalFormatting>
  <conditionalFormatting sqref="Y73:AA73">
    <cfRule type="cellIs" dxfId="109" priority="119" operator="equal">
      <formula>"None"</formula>
    </cfRule>
  </conditionalFormatting>
  <conditionalFormatting sqref="AA73">
    <cfRule type="cellIs" dxfId="108" priority="118" operator="equal">
      <formula>"None"</formula>
    </cfRule>
  </conditionalFormatting>
  <conditionalFormatting sqref="Y73">
    <cfRule type="cellIs" dxfId="107" priority="117" operator="equal">
      <formula>"None"</formula>
    </cfRule>
  </conditionalFormatting>
  <conditionalFormatting sqref="Z73">
    <cfRule type="cellIs" dxfId="106" priority="116" operator="equal">
      <formula>"None"</formula>
    </cfRule>
  </conditionalFormatting>
  <conditionalFormatting sqref="Y73:AA73">
    <cfRule type="cellIs" dxfId="105" priority="55" operator="equal">
      <formula>"None"</formula>
    </cfRule>
  </conditionalFormatting>
  <conditionalFormatting sqref="AA73">
    <cfRule type="cellIs" dxfId="104" priority="54" operator="equal">
      <formula>"None"</formula>
    </cfRule>
  </conditionalFormatting>
  <conditionalFormatting sqref="Y73">
    <cfRule type="cellIs" dxfId="103" priority="53" operator="equal">
      <formula>"None"</formula>
    </cfRule>
  </conditionalFormatting>
  <conditionalFormatting sqref="Z73">
    <cfRule type="cellIs" dxfId="102" priority="52" operator="equal">
      <formula>"None"</formula>
    </cfRule>
  </conditionalFormatting>
  <conditionalFormatting sqref="M73:AA73">
    <cfRule type="cellIs" dxfId="101" priority="76" operator="equal">
      <formula>"None"</formula>
    </cfRule>
  </conditionalFormatting>
  <conditionalFormatting sqref="M73">
    <cfRule type="cellIs" dxfId="100" priority="75" operator="equal">
      <formula>"None"</formula>
    </cfRule>
  </conditionalFormatting>
  <conditionalFormatting sqref="N73:R73">
    <cfRule type="cellIs" dxfId="99" priority="74" operator="equal">
      <formula>"None"</formula>
    </cfRule>
  </conditionalFormatting>
  <conditionalFormatting sqref="R73">
    <cfRule type="cellIs" dxfId="98" priority="73" operator="equal">
      <formula>"None"</formula>
    </cfRule>
  </conditionalFormatting>
  <conditionalFormatting sqref="S73">
    <cfRule type="cellIs" dxfId="97" priority="72" operator="equal">
      <formula>"None"</formula>
    </cfRule>
  </conditionalFormatting>
  <conditionalFormatting sqref="T73:U73">
    <cfRule type="cellIs" dxfId="96" priority="71" operator="equal">
      <formula>"None"</formula>
    </cfRule>
  </conditionalFormatting>
  <conditionalFormatting sqref="N73">
    <cfRule type="cellIs" dxfId="95" priority="70" operator="equal">
      <formula>"None"</formula>
    </cfRule>
  </conditionalFormatting>
  <conditionalFormatting sqref="P73">
    <cfRule type="cellIs" dxfId="94" priority="69" operator="equal">
      <formula>"None"</formula>
    </cfRule>
  </conditionalFormatting>
  <conditionalFormatting sqref="Q73">
    <cfRule type="cellIs" dxfId="93" priority="68" operator="equal">
      <formula>"None"</formula>
    </cfRule>
  </conditionalFormatting>
  <conditionalFormatting sqref="S73:U73">
    <cfRule type="cellIs" dxfId="92" priority="67" operator="equal">
      <formula>"None"</formula>
    </cfRule>
  </conditionalFormatting>
  <conditionalFormatting sqref="U73">
    <cfRule type="cellIs" dxfId="91" priority="66" operator="equal">
      <formula>"None"</formula>
    </cfRule>
  </conditionalFormatting>
  <conditionalFormatting sqref="S73">
    <cfRule type="cellIs" dxfId="90" priority="65" operator="equal">
      <formula>"None"</formula>
    </cfRule>
  </conditionalFormatting>
  <conditionalFormatting sqref="T73">
    <cfRule type="cellIs" dxfId="89" priority="64" operator="equal">
      <formula>"None"</formula>
    </cfRule>
  </conditionalFormatting>
  <conditionalFormatting sqref="S73">
    <cfRule type="cellIs" dxfId="88" priority="63" operator="equal">
      <formula>"None"</formula>
    </cfRule>
  </conditionalFormatting>
  <conditionalFormatting sqref="T73:X73">
    <cfRule type="cellIs" dxfId="87" priority="62" operator="equal">
      <formula>"None"</formula>
    </cfRule>
  </conditionalFormatting>
  <conditionalFormatting sqref="X73">
    <cfRule type="cellIs" dxfId="86" priority="61" operator="equal">
      <formula>"None"</formula>
    </cfRule>
  </conditionalFormatting>
  <conditionalFormatting sqref="Y73">
    <cfRule type="cellIs" dxfId="85" priority="60" operator="equal">
      <formula>"None"</formula>
    </cfRule>
  </conditionalFormatting>
  <conditionalFormatting sqref="Z73:AA73">
    <cfRule type="cellIs" dxfId="84" priority="59" operator="equal">
      <formula>"None"</formula>
    </cfRule>
  </conditionalFormatting>
  <conditionalFormatting sqref="T73">
    <cfRule type="cellIs" dxfId="83" priority="58" operator="equal">
      <formula>"None"</formula>
    </cfRule>
  </conditionalFormatting>
  <conditionalFormatting sqref="V73">
    <cfRule type="cellIs" dxfId="82" priority="57" operator="equal">
      <formula>"None"</formula>
    </cfRule>
  </conditionalFormatting>
  <conditionalFormatting sqref="W73">
    <cfRule type="cellIs" dxfId="81" priority="56" operator="equal">
      <formula>"None"</formula>
    </cfRule>
  </conditionalFormatting>
  <conditionalFormatting sqref="C8:C9">
    <cfRule type="cellIs" dxfId="80" priority="48" operator="equal">
      <formula>"None"</formula>
    </cfRule>
  </conditionalFormatting>
  <conditionalFormatting sqref="C117:C135">
    <cfRule type="cellIs" dxfId="79" priority="44" operator="equal">
      <formula>"None"</formula>
    </cfRule>
  </conditionalFormatting>
  <conditionalFormatting sqref="C115">
    <cfRule type="cellIs" dxfId="78" priority="42" operator="equal">
      <formula>"None"</formula>
    </cfRule>
  </conditionalFormatting>
  <conditionalFormatting sqref="C75">
    <cfRule type="cellIs" dxfId="77" priority="41" operator="equal">
      <formula>"None"</formula>
    </cfRule>
  </conditionalFormatting>
  <conditionalFormatting sqref="C114">
    <cfRule type="cellIs" dxfId="76" priority="40" operator="equal">
      <formula>"None"</formula>
    </cfRule>
  </conditionalFormatting>
  <conditionalFormatting sqref="M5 O5:P5 R5:S5">
    <cfRule type="cellIs" dxfId="75" priority="34" operator="equal">
      <formula>"None"</formula>
    </cfRule>
  </conditionalFormatting>
  <conditionalFormatting sqref="F5 H5 J5 L5">
    <cfRule type="cellIs" dxfId="74" priority="37" operator="equal">
      <formula>"None"</formula>
    </cfRule>
  </conditionalFormatting>
  <conditionalFormatting sqref="F5 H5 J5 L5">
    <cfRule type="cellIs" dxfId="73" priority="36" operator="equal">
      <formula>"None"</formula>
    </cfRule>
  </conditionalFormatting>
  <conditionalFormatting sqref="M5 O5:P5 R5:S5">
    <cfRule type="cellIs" dxfId="72" priority="35" operator="equal">
      <formula>"None"</formula>
    </cfRule>
  </conditionalFormatting>
  <conditionalFormatting sqref="A4:C4 J4:AF4">
    <cfRule type="cellIs" dxfId="71" priority="33" operator="equal">
      <formula>"None"</formula>
    </cfRule>
  </conditionalFormatting>
  <conditionalFormatting sqref="AD4">
    <cfRule type="cellIs" dxfId="70" priority="32" operator="equal">
      <formula>"None"</formula>
    </cfRule>
  </conditionalFormatting>
  <conditionalFormatting sqref="A72">
    <cfRule type="cellIs" dxfId="69" priority="31" operator="equal">
      <formula>"None"</formula>
    </cfRule>
  </conditionalFormatting>
  <conditionalFormatting sqref="A116">
    <cfRule type="cellIs" dxfId="68" priority="30" operator="equal">
      <formula>"None"</formula>
    </cfRule>
  </conditionalFormatting>
  <conditionalFormatting sqref="A5:B5">
    <cfRule type="cellIs" dxfId="67" priority="29" operator="equal">
      <formula>"None"</formula>
    </cfRule>
  </conditionalFormatting>
  <conditionalFormatting sqref="D6:AA6">
    <cfRule type="cellIs" dxfId="66" priority="28" operator="equal">
      <formula>"None"</formula>
    </cfRule>
  </conditionalFormatting>
  <conditionalFormatting sqref="H6:I6">
    <cfRule type="cellIs" dxfId="65" priority="27" operator="equal">
      <formula>"None"</formula>
    </cfRule>
  </conditionalFormatting>
  <conditionalFormatting sqref="U6:AA6">
    <cfRule type="cellIs" dxfId="64" priority="26" operator="equal">
      <formula>"None"</formula>
    </cfRule>
  </conditionalFormatting>
  <conditionalFormatting sqref="H6">
    <cfRule type="cellIs" dxfId="63" priority="23" operator="equal">
      <formula>"None"</formula>
    </cfRule>
  </conditionalFormatting>
  <conditionalFormatting sqref="E6 G6 I6 K6 M6 O6 Q6 S6 U6 W6 Y6 AA6">
    <cfRule type="cellIs" dxfId="62" priority="25" operator="equal">
      <formula>"None"</formula>
    </cfRule>
  </conditionalFormatting>
  <conditionalFormatting sqref="G6">
    <cfRule type="cellIs" dxfId="61" priority="24" operator="equal">
      <formula>"None"</formula>
    </cfRule>
  </conditionalFormatting>
  <conditionalFormatting sqref="J6:L6">
    <cfRule type="cellIs" dxfId="60" priority="22" operator="equal">
      <formula>"None"</formula>
    </cfRule>
  </conditionalFormatting>
  <conditionalFormatting sqref="L6">
    <cfRule type="cellIs" dxfId="59" priority="21" operator="equal">
      <formula>"None"</formula>
    </cfRule>
  </conditionalFormatting>
  <conditionalFormatting sqref="J6">
    <cfRule type="cellIs" dxfId="58" priority="20" operator="equal">
      <formula>"None"</formula>
    </cfRule>
  </conditionalFormatting>
  <conditionalFormatting sqref="K6">
    <cfRule type="cellIs" dxfId="57" priority="19" operator="equal">
      <formula>"None"</formula>
    </cfRule>
  </conditionalFormatting>
  <conditionalFormatting sqref="M6">
    <cfRule type="cellIs" dxfId="56" priority="18" operator="equal">
      <formula>"None"</formula>
    </cfRule>
  </conditionalFormatting>
  <conditionalFormatting sqref="M6:U6">
    <cfRule type="cellIs" dxfId="55" priority="17" operator="equal">
      <formula>"None"</formula>
    </cfRule>
  </conditionalFormatting>
  <conditionalFormatting sqref="M6">
    <cfRule type="cellIs" dxfId="54" priority="16" operator="equal">
      <formula>"None"</formula>
    </cfRule>
  </conditionalFormatting>
  <conditionalFormatting sqref="N6:U6">
    <cfRule type="cellIs" dxfId="53" priority="15" operator="equal">
      <formula>"None"</formula>
    </cfRule>
  </conditionalFormatting>
  <conditionalFormatting sqref="S6">
    <cfRule type="cellIs" dxfId="52" priority="11" operator="equal">
      <formula>"None"</formula>
    </cfRule>
  </conditionalFormatting>
  <conditionalFormatting sqref="N6">
    <cfRule type="cellIs" dxfId="51" priority="10" operator="equal">
      <formula>"None"</formula>
    </cfRule>
  </conditionalFormatting>
  <conditionalFormatting sqref="T6">
    <cfRule type="cellIs" dxfId="50" priority="5" operator="equal">
      <formula>"None"</formula>
    </cfRule>
  </conditionalFormatting>
  <conditionalFormatting sqref="Q6">
    <cfRule type="cellIs" dxfId="49" priority="8" operator="equal">
      <formula>"None"</formula>
    </cfRule>
  </conditionalFormatting>
  <conditionalFormatting sqref="S6:U6">
    <cfRule type="cellIs" dxfId="48" priority="7" operator="equal">
      <formula>"None"</formula>
    </cfRule>
  </conditionalFormatting>
  <conditionalFormatting sqref="M6">
    <cfRule type="cellIs" dxfId="47" priority="14" operator="equal">
      <formula>"None"</formula>
    </cfRule>
  </conditionalFormatting>
  <conditionalFormatting sqref="N6:R6">
    <cfRule type="cellIs" dxfId="46" priority="13" operator="equal">
      <formula>"None"</formula>
    </cfRule>
  </conditionalFormatting>
  <conditionalFormatting sqref="R6">
    <cfRule type="cellIs" dxfId="45" priority="12" operator="equal">
      <formula>"None"</formula>
    </cfRule>
  </conditionalFormatting>
  <conditionalFormatting sqref="P6">
    <cfRule type="cellIs" dxfId="44" priority="9" operator="equal">
      <formula>"None"</formula>
    </cfRule>
  </conditionalFormatting>
  <conditionalFormatting sqref="S6">
    <cfRule type="cellIs" dxfId="43" priority="6" operator="equal">
      <formula>"None"</formula>
    </cfRule>
  </conditionalFormatting>
  <conditionalFormatting sqref="M6 O6:P6 R6:S6">
    <cfRule type="cellIs" dxfId="42" priority="1" operator="equal">
      <formula>"None"</formula>
    </cfRule>
  </conditionalFormatting>
  <conditionalFormatting sqref="F6 H6 J6 L6">
    <cfRule type="cellIs" dxfId="41" priority="4" operator="equal">
      <formula>"None"</formula>
    </cfRule>
  </conditionalFormatting>
  <conditionalFormatting sqref="F6 H6 J6 L6">
    <cfRule type="cellIs" dxfId="40" priority="3" operator="equal">
      <formula>"None"</formula>
    </cfRule>
  </conditionalFormatting>
  <conditionalFormatting sqref="M6 O6:P6 R6:S6">
    <cfRule type="cellIs" dxfId="39" priority="2" operator="equal">
      <formula>"None"</formula>
    </cfRule>
  </conditionalFormatting>
  <pageMargins left="0.7" right="0.7" top="0.75" bottom="0.75" header="0.3" footer="0.3"/>
  <pageSetup scale="34" fitToHeight="0" orientation="landscape" r:id="rId1"/>
  <headerFooter>
    <oddHeader>&amp;C&amp;A</oddHeader>
    <oddFooter>Page &amp;P&amp;R&amp;F</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promptTitle="Client resource commitment" prompt="• Dedicated: client should ideally provide resources that are dedicated to this project role_x000a_• Backfill: client resources may perform project role alongside their preexisting job duties" xr:uid="{6655041E-B251-4F4F-85BF-DECD5B7471AF}">
          <x14:formula1>
            <xm:f>Dropdowns!$A$7:$A$8</xm:f>
          </x14:formula1>
          <xm:sqref>AD117:AD135 AD34:AD67</xm:sqref>
        </x14:dataValidation>
        <x14:dataValidation type="list" allowBlank="1" showInputMessage="1" showErrorMessage="1" promptTitle="Select the related workstream" prompt="1. Implementation_x000a_2. Change Management" xr:uid="{7EF28D5C-CD4D-4A54-A670-4F747976062E}">
          <x14:formula1>
            <xm:f>Dropdowns!$A$11:$A$12</xm:f>
          </x14:formula1>
          <xm:sqref>C117:C135 C75:C115 C8:C32 C34:C67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A88AD7-9386-485C-8F8A-B22FB9361AEA}">
  <sheetPr>
    <tabColor theme="6" tint="0.39997558519241921"/>
    <pageSetUpPr fitToPage="1"/>
  </sheetPr>
  <dimension ref="A1:AP38"/>
  <sheetViews>
    <sheetView zoomScaleNormal="100" workbookViewId="0">
      <pane xSplit="2" ySplit="3" topLeftCell="C4" activePane="bottomRight" state="frozen"/>
      <selection pane="topRight" activeCell="C1" sqref="C1"/>
      <selection pane="bottomLeft" activeCell="A4" sqref="A4"/>
      <selection pane="bottomRight" activeCell="D38" sqref="D38"/>
    </sheetView>
  </sheetViews>
  <sheetFormatPr defaultColWidth="9.1796875" defaultRowHeight="14.5"/>
  <cols>
    <col min="1" max="1" width="10.81640625" style="37" customWidth="1"/>
    <col min="2" max="2" width="67.81640625" style="37" customWidth="1"/>
    <col min="3" max="3" width="19.81640625" style="37" bestFit="1" customWidth="1"/>
    <col min="4" max="27" width="18" style="64" customWidth="1"/>
    <col min="28" max="28" width="14" style="37" customWidth="1"/>
    <col min="29" max="29" width="60.453125" style="37" customWidth="1"/>
    <col min="30" max="30" width="11.453125" style="37" hidden="1" customWidth="1"/>
    <col min="31" max="31" width="5.81640625" style="37" hidden="1" customWidth="1"/>
    <col min="32" max="32" width="9.1796875" style="37"/>
    <col min="33" max="33" width="34.54296875" style="37" customWidth="1"/>
    <col min="34" max="16384" width="9.1796875" style="37"/>
  </cols>
  <sheetData>
    <row r="1" spans="1:42">
      <c r="A1" s="41" t="s">
        <v>275</v>
      </c>
      <c r="B1" s="42"/>
      <c r="C1" s="42"/>
      <c r="D1" s="43"/>
      <c r="E1" s="43"/>
      <c r="F1" s="43"/>
      <c r="G1" s="43"/>
      <c r="H1" s="43"/>
      <c r="I1" s="43"/>
      <c r="J1" s="43"/>
      <c r="K1" s="43"/>
      <c r="L1" s="43"/>
      <c r="M1" s="43"/>
      <c r="N1" s="43"/>
      <c r="O1" s="43"/>
      <c r="P1" s="43"/>
      <c r="Q1" s="43"/>
      <c r="R1" s="43"/>
      <c r="S1" s="43"/>
      <c r="T1" s="43"/>
      <c r="U1" s="43"/>
      <c r="V1" s="43"/>
      <c r="W1" s="43"/>
      <c r="X1" s="43"/>
      <c r="Y1" s="43"/>
      <c r="Z1" s="43"/>
      <c r="AA1" s="43"/>
      <c r="AB1" s="44"/>
      <c r="AC1" s="44"/>
      <c r="AD1" s="44"/>
      <c r="AE1" s="44"/>
      <c r="AF1" s="44"/>
      <c r="AG1" s="44"/>
      <c r="AH1" s="44"/>
      <c r="AI1" s="44"/>
      <c r="AJ1" s="44"/>
      <c r="AK1" s="44"/>
      <c r="AL1" s="44"/>
      <c r="AM1" s="44"/>
      <c r="AN1" s="44"/>
      <c r="AO1" s="44"/>
      <c r="AP1" s="44"/>
    </row>
    <row r="2" spans="1:42" s="48" customFormat="1" ht="15" thickBot="1">
      <c r="A2" s="45"/>
      <c r="B2" s="45"/>
      <c r="C2" s="45"/>
      <c r="D2" s="46"/>
      <c r="E2" s="46"/>
      <c r="F2" s="46"/>
      <c r="G2" s="46"/>
      <c r="H2" s="46"/>
      <c r="I2" s="46"/>
      <c r="J2" s="46"/>
      <c r="K2" s="46"/>
      <c r="L2" s="46"/>
      <c r="M2" s="46"/>
      <c r="N2" s="46"/>
      <c r="O2" s="46"/>
      <c r="P2" s="46"/>
      <c r="Q2" s="46"/>
      <c r="R2" s="46"/>
      <c r="S2" s="46"/>
      <c r="T2" s="46"/>
      <c r="U2" s="46"/>
      <c r="V2" s="46"/>
      <c r="W2" s="46"/>
      <c r="X2" s="46"/>
      <c r="Y2" s="46"/>
      <c r="Z2" s="46"/>
      <c r="AA2" s="46"/>
      <c r="AB2" s="47"/>
      <c r="AC2" s="47"/>
      <c r="AD2" s="47"/>
      <c r="AE2" s="47"/>
      <c r="AF2" s="47"/>
      <c r="AG2" s="47"/>
      <c r="AH2" s="47"/>
      <c r="AI2" s="47"/>
      <c r="AJ2" s="47"/>
      <c r="AK2" s="47"/>
      <c r="AL2" s="47"/>
      <c r="AM2" s="47"/>
      <c r="AN2" s="47"/>
      <c r="AO2" s="47"/>
      <c r="AP2" s="47"/>
    </row>
    <row r="3" spans="1:42" ht="15" thickBot="1">
      <c r="A3" s="49" t="s">
        <v>1</v>
      </c>
      <c r="B3" s="50" t="s">
        <v>192</v>
      </c>
      <c r="C3" s="51" t="s">
        <v>190</v>
      </c>
      <c r="D3" s="51" t="s">
        <v>193</v>
      </c>
      <c r="E3" s="51">
        <v>2</v>
      </c>
      <c r="F3" s="51">
        <v>3</v>
      </c>
      <c r="G3" s="51">
        <v>4</v>
      </c>
      <c r="H3" s="51">
        <v>5</v>
      </c>
      <c r="I3" s="51">
        <v>6</v>
      </c>
      <c r="J3" s="51">
        <v>7</v>
      </c>
      <c r="K3" s="51">
        <v>8</v>
      </c>
      <c r="L3" s="51">
        <v>9</v>
      </c>
      <c r="M3" s="51">
        <v>10</v>
      </c>
      <c r="N3" s="51">
        <v>11</v>
      </c>
      <c r="O3" s="51">
        <v>12</v>
      </c>
      <c r="P3" s="51">
        <v>13</v>
      </c>
      <c r="Q3" s="51">
        <v>14</v>
      </c>
      <c r="R3" s="51">
        <v>15</v>
      </c>
      <c r="S3" s="51">
        <v>16</v>
      </c>
      <c r="T3" s="51">
        <v>17</v>
      </c>
      <c r="U3" s="51">
        <v>18</v>
      </c>
      <c r="V3" s="51">
        <v>19</v>
      </c>
      <c r="W3" s="51">
        <v>20</v>
      </c>
      <c r="X3" s="51">
        <v>21</v>
      </c>
      <c r="Y3" s="51">
        <v>22</v>
      </c>
      <c r="Z3" s="51">
        <v>23</v>
      </c>
      <c r="AA3" s="51">
        <v>24</v>
      </c>
      <c r="AB3" s="51" t="s">
        <v>120</v>
      </c>
      <c r="AC3" s="52" t="s">
        <v>194</v>
      </c>
      <c r="AD3" s="53" t="s">
        <v>4</v>
      </c>
      <c r="AE3" s="53" t="s">
        <v>5</v>
      </c>
    </row>
    <row r="4" spans="1:42">
      <c r="A4" s="36"/>
      <c r="B4" s="36" t="s">
        <v>393</v>
      </c>
      <c r="C4" s="36"/>
      <c r="D4" s="36"/>
      <c r="E4" s="36"/>
      <c r="F4" s="36"/>
      <c r="G4" s="36"/>
      <c r="H4" s="36"/>
      <c r="I4" s="36"/>
      <c r="J4" s="36"/>
      <c r="K4" s="36"/>
      <c r="L4" s="36"/>
      <c r="M4" s="36"/>
      <c r="N4" s="36"/>
      <c r="O4" s="36"/>
      <c r="P4" s="36"/>
      <c r="Q4" s="36"/>
      <c r="R4" s="36"/>
      <c r="S4" s="36"/>
      <c r="T4" s="36"/>
      <c r="U4" s="36"/>
      <c r="V4" s="36"/>
      <c r="W4" s="36"/>
      <c r="X4" s="36"/>
      <c r="Y4" s="36"/>
      <c r="Z4" s="36"/>
      <c r="AA4" s="36"/>
      <c r="AB4" s="36"/>
      <c r="AC4" s="36"/>
      <c r="AD4" s="36"/>
      <c r="AE4" s="36"/>
    </row>
    <row r="5" spans="1:42">
      <c r="A5" s="54" t="str">
        <f>AD5&amp;"-"&amp;TEXT(AE5,"0#")</f>
        <v>COS-01</v>
      </c>
      <c r="B5" s="55" t="s">
        <v>256</v>
      </c>
      <c r="C5" s="56" t="s">
        <v>128</v>
      </c>
      <c r="D5" s="57" cm="1">
        <f t="array" ref="D5">SUMPRODUCT(--($C5='E. Staffing '!$C$7:$C$33),'E. Staffing '!D$7:D$33,'E. Staffing '!$AD$7:$AD$33)
+SUMPRODUCT(--($C5='E. Staffing '!$C$74:$C$116),'E. Staffing '!D$74:D$116,'E. Staffing '!$AD$74:$AD$116)</f>
        <v>0</v>
      </c>
      <c r="E5" s="57" cm="1">
        <f t="array" ref="E5">SUMPRODUCT(--($C5='E. Staffing '!$C$7:$C$33),'E. Staffing '!E$7:E$33,'E. Staffing '!$AD$7:$AD$33)
+SUMPRODUCT(--($C5='E. Staffing '!$C$74:$C$116),'E. Staffing '!E$74:E$116,'E. Staffing '!$AD$74:$AD$116)</f>
        <v>0</v>
      </c>
      <c r="F5" s="57" cm="1">
        <f t="array" ref="F5">SUMPRODUCT(--($C5='E. Staffing '!$C$7:$C$33),'E. Staffing '!F$7:F$33,'E. Staffing '!$AD$7:$AD$33)
+SUMPRODUCT(--($C5='E. Staffing '!$C$74:$C$116),'E. Staffing '!F$74:F$116,'E. Staffing '!$AD$74:$AD$116)</f>
        <v>0</v>
      </c>
      <c r="G5" s="57" cm="1">
        <f t="array" ref="G5">SUMPRODUCT(--($C5='E. Staffing '!$C$7:$C$33),'E. Staffing '!G$7:G$33,'E. Staffing '!$AD$7:$AD$33)
+SUMPRODUCT(--($C5='E. Staffing '!$C$74:$C$116),'E. Staffing '!G$74:G$116,'E. Staffing '!$AD$74:$AD$116)</f>
        <v>0</v>
      </c>
      <c r="H5" s="57" cm="1">
        <f t="array" ref="H5">SUMPRODUCT(--($C5='E. Staffing '!$C$7:$C$33),'E. Staffing '!H$7:H$33,'E. Staffing '!$AD$7:$AD$33)
+SUMPRODUCT(--($C5='E. Staffing '!$C$74:$C$116),'E. Staffing '!H$74:H$116,'E. Staffing '!$AD$74:$AD$116)</f>
        <v>0</v>
      </c>
      <c r="I5" s="57" cm="1">
        <f t="array" ref="I5">SUMPRODUCT(--($C5='E. Staffing '!$C$7:$C$33),'E. Staffing '!I$7:I$33,'E. Staffing '!$AD$7:$AD$33)
+SUMPRODUCT(--($C5='E. Staffing '!$C$74:$C$116),'E. Staffing '!I$74:I$116,'E. Staffing '!$AD$74:$AD$116)</f>
        <v>0</v>
      </c>
      <c r="J5" s="57" cm="1">
        <f t="array" ref="J5">SUMPRODUCT(--($C5='E. Staffing '!$C$7:$C$33),'E. Staffing '!J$7:J$33,'E. Staffing '!$AD$7:$AD$33)
+SUMPRODUCT(--($C5='E. Staffing '!$C$74:$C$116),'E. Staffing '!J$74:J$116,'E. Staffing '!$AD$74:$AD$116)</f>
        <v>0</v>
      </c>
      <c r="K5" s="57" cm="1">
        <f t="array" ref="K5">SUMPRODUCT(--($C5='E. Staffing '!$C$7:$C$33),'E. Staffing '!K$7:K$33,'E. Staffing '!$AD$7:$AD$33)
+SUMPRODUCT(--($C5='E. Staffing '!$C$74:$C$116),'E. Staffing '!K$74:K$116,'E. Staffing '!$AD$74:$AD$116)</f>
        <v>0</v>
      </c>
      <c r="L5" s="57" cm="1">
        <f t="array" ref="L5">SUMPRODUCT(--($C5='E. Staffing '!$C$7:$C$33),'E. Staffing '!L$7:L$33,'E. Staffing '!$AD$7:$AD$33)
+SUMPRODUCT(--($C5='E. Staffing '!$C$74:$C$116),'E. Staffing '!L$74:L$116,'E. Staffing '!$AD$74:$AD$116)</f>
        <v>0</v>
      </c>
      <c r="M5" s="57" cm="1">
        <f t="array" ref="M5">SUMPRODUCT(--($C5='E. Staffing '!$C$7:$C$33),'E. Staffing '!M$7:M$33,'E. Staffing '!$AD$7:$AD$33)
+SUMPRODUCT(--($C5='E. Staffing '!$C$74:$C$116),'E. Staffing '!M$74:M$116,'E. Staffing '!$AD$74:$AD$116)</f>
        <v>0</v>
      </c>
      <c r="N5" s="57" cm="1">
        <f t="array" ref="N5">SUMPRODUCT(--($C5='E. Staffing '!$C$7:$C$33),'E. Staffing '!N$7:N$33,'E. Staffing '!$AD$7:$AD$33)
+SUMPRODUCT(--($C5='E. Staffing '!$C$74:$C$116),'E. Staffing '!N$74:N$116,'E. Staffing '!$AD$74:$AD$116)</f>
        <v>0</v>
      </c>
      <c r="O5" s="57" cm="1">
        <f t="array" ref="O5">SUMPRODUCT(--($C5='E. Staffing '!$C$7:$C$33),'E. Staffing '!O$7:O$33,'E. Staffing '!$AD$7:$AD$33)
+SUMPRODUCT(--($C5='E. Staffing '!$C$74:$C$116),'E. Staffing '!O$74:O$116,'E. Staffing '!$AD$74:$AD$116)</f>
        <v>0</v>
      </c>
      <c r="P5" s="57" cm="1">
        <f t="array" ref="P5">SUMPRODUCT(--($C5='E. Staffing '!$C$7:$C$33),'E. Staffing '!P$7:P$33,'E. Staffing '!$AD$7:$AD$33)
+SUMPRODUCT(--($C5='E. Staffing '!$C$74:$C$116),'E. Staffing '!P$74:P$116,'E. Staffing '!$AD$74:$AD$116)</f>
        <v>0</v>
      </c>
      <c r="Q5" s="57" cm="1">
        <f t="array" ref="Q5">SUMPRODUCT(--($C5='E. Staffing '!$C$7:$C$33),'E. Staffing '!Q$7:Q$33,'E. Staffing '!$AD$7:$AD$33)
+SUMPRODUCT(--($C5='E. Staffing '!$C$74:$C$116),'E. Staffing '!Q$74:Q$116,'E. Staffing '!$AD$74:$AD$116)</f>
        <v>0</v>
      </c>
      <c r="R5" s="57" cm="1">
        <f t="array" ref="R5">SUMPRODUCT(--($C5='E. Staffing '!$C$7:$C$33),'E. Staffing '!R$7:R$33,'E. Staffing '!$AD$7:$AD$33)
+SUMPRODUCT(--($C5='E. Staffing '!$C$74:$C$116),'E. Staffing '!R$74:R$116,'E. Staffing '!$AD$74:$AD$116)</f>
        <v>0</v>
      </c>
      <c r="S5" s="57" cm="1">
        <f t="array" ref="S5">SUMPRODUCT(--($C5='E. Staffing '!$C$7:$C$33),'E. Staffing '!S$7:S$33,'E. Staffing '!$AD$7:$AD$33)
+SUMPRODUCT(--($C5='E. Staffing '!$C$74:$C$116),'E. Staffing '!S$74:S$116,'E. Staffing '!$AD$74:$AD$116)</f>
        <v>0</v>
      </c>
      <c r="T5" s="57" cm="1">
        <f t="array" ref="T5">SUMPRODUCT(--($C5='E. Staffing '!$C$7:$C$33),'E. Staffing '!T$7:T$33,'E. Staffing '!$AD$7:$AD$33)
+SUMPRODUCT(--($C5='E. Staffing '!$C$74:$C$116),'E. Staffing '!T$74:T$116,'E. Staffing '!$AD$74:$AD$116)</f>
        <v>0</v>
      </c>
      <c r="U5" s="57" cm="1">
        <f t="array" ref="U5">SUMPRODUCT(--($C5='E. Staffing '!$C$7:$C$33),'E. Staffing '!U$7:U$33,'E. Staffing '!$AD$7:$AD$33)
+SUMPRODUCT(--($C5='E. Staffing '!$C$74:$C$116),'E. Staffing '!U$74:U$116,'E. Staffing '!$AD$74:$AD$116)</f>
        <v>0</v>
      </c>
      <c r="V5" s="57" cm="1">
        <f t="array" ref="V5">SUMPRODUCT(--($C5='E. Staffing '!$C$7:$C$33),'E. Staffing '!V$7:V$33,'E. Staffing '!$AD$7:$AD$33)
+SUMPRODUCT(--($C5='E. Staffing '!$C$74:$C$116),'E. Staffing '!V$74:V$116,'E. Staffing '!$AD$74:$AD$116)</f>
        <v>0</v>
      </c>
      <c r="W5" s="57" cm="1">
        <f t="array" ref="W5">SUMPRODUCT(--($C5='E. Staffing '!$C$7:$C$33),'E. Staffing '!W$7:W$33,'E. Staffing '!$AD$7:$AD$33)
+SUMPRODUCT(--($C5='E. Staffing '!$C$74:$C$116),'E. Staffing '!W$74:W$116,'E. Staffing '!$AD$74:$AD$116)</f>
        <v>0</v>
      </c>
      <c r="X5" s="57" cm="1">
        <f t="array" ref="X5">SUMPRODUCT(--($C5='E. Staffing '!$C$7:$C$33),'E. Staffing '!X$7:X$33,'E. Staffing '!$AD$7:$AD$33)
+SUMPRODUCT(--($C5='E. Staffing '!$C$74:$C$116),'E. Staffing '!X$74:X$116,'E. Staffing '!$AD$74:$AD$116)</f>
        <v>0</v>
      </c>
      <c r="Y5" s="57" cm="1">
        <f t="array" ref="Y5">SUMPRODUCT(--($C5='E. Staffing '!$C$7:$C$33),'E. Staffing '!Y$7:Y$33,'E. Staffing '!$AD$7:$AD$33)
+SUMPRODUCT(--($C5='E. Staffing '!$C$74:$C$116),'E. Staffing '!Y$74:Y$116,'E. Staffing '!$AD$74:$AD$116)</f>
        <v>0</v>
      </c>
      <c r="Z5" s="57" cm="1">
        <f t="array" ref="Z5">SUMPRODUCT(--($C5='E. Staffing '!$C$7:$C$33),'E. Staffing '!Z$7:Z$33,'E. Staffing '!$AD$7:$AD$33)
+SUMPRODUCT(--($C5='E. Staffing '!$C$74:$C$116),'E. Staffing '!Z$74:Z$116,'E. Staffing '!$AD$74:$AD$116)</f>
        <v>0</v>
      </c>
      <c r="AA5" s="57" cm="1">
        <f t="array" ref="AA5">SUMPRODUCT(--($C5='E. Staffing '!$C$7:$C$33),'E. Staffing '!AA$7:AA$33,'E. Staffing '!$AD$7:$AD$33)
+SUMPRODUCT(--($C5='E. Staffing '!$C$74:$C$116),'E. Staffing '!AA$74:AA$116,'E. Staffing '!$AD$74:$AD$116)</f>
        <v>0</v>
      </c>
      <c r="AB5" s="58">
        <f>SUM(D5:AA5)</f>
        <v>0</v>
      </c>
      <c r="AC5" s="59"/>
      <c r="AD5" s="59" t="s">
        <v>195</v>
      </c>
      <c r="AE5" s="59">
        <f>ROW()-ROW($AE$4)</f>
        <v>1</v>
      </c>
    </row>
    <row r="6" spans="1:42" ht="29">
      <c r="A6" s="54" t="str">
        <f t="shared" ref="A6" si="0">AD6&amp;"-"&amp;TEXT(AE6,"0#")</f>
        <v>COS-02</v>
      </c>
      <c r="B6" s="55" t="s">
        <v>256</v>
      </c>
      <c r="C6" s="56" t="s">
        <v>152</v>
      </c>
      <c r="D6" s="57" cm="1">
        <f t="array" ref="D6">SUMPRODUCT(--($C6='E. Staffing '!$C$7:$C$33),'E. Staffing '!D$7:D$33,'E. Staffing '!$AD$7:$AD$33)
+SUMPRODUCT(--($C6='E. Staffing '!$C$74:$C$116),'E. Staffing '!D$74:D$116,'E. Staffing '!$AD$74:$AD$116)</f>
        <v>0</v>
      </c>
      <c r="E6" s="57" cm="1">
        <f t="array" ref="E6">SUMPRODUCT(--($C6='E. Staffing '!$C$7:$C$33),'E. Staffing '!E$7:E$33,'E. Staffing '!$AD$7:$AD$33)
+SUMPRODUCT(--($C6='E. Staffing '!$C$74:$C$116),'E. Staffing '!E$74:E$116,'E. Staffing '!$AD$74:$AD$116)</f>
        <v>0</v>
      </c>
      <c r="F6" s="57" cm="1">
        <f t="array" ref="F6">SUMPRODUCT(--($C6='E. Staffing '!$C$7:$C$33),'E. Staffing '!F$7:F$33,'E. Staffing '!$AD$7:$AD$33)
+SUMPRODUCT(--($C6='E. Staffing '!$C$74:$C$116),'E. Staffing '!F$74:F$116,'E. Staffing '!$AD$74:$AD$116)</f>
        <v>0</v>
      </c>
      <c r="G6" s="57" cm="1">
        <f t="array" ref="G6">SUMPRODUCT(--($C6='E. Staffing '!$C$7:$C$33),'E. Staffing '!G$7:G$33,'E. Staffing '!$AD$7:$AD$33)
+SUMPRODUCT(--($C6='E. Staffing '!$C$74:$C$116),'E. Staffing '!G$74:G$116,'E. Staffing '!$AD$74:$AD$116)</f>
        <v>0</v>
      </c>
      <c r="H6" s="57" cm="1">
        <f t="array" ref="H6">SUMPRODUCT(--($C6='E. Staffing '!$C$7:$C$33),'E. Staffing '!H$7:H$33,'E. Staffing '!$AD$7:$AD$33)
+SUMPRODUCT(--($C6='E. Staffing '!$C$74:$C$116),'E. Staffing '!H$74:H$116,'E. Staffing '!$AD$74:$AD$116)</f>
        <v>0</v>
      </c>
      <c r="I6" s="57" cm="1">
        <f t="array" ref="I6">SUMPRODUCT(--($C6='E. Staffing '!$C$7:$C$33),'E. Staffing '!I$7:I$33,'E. Staffing '!$AD$7:$AD$33)
+SUMPRODUCT(--($C6='E. Staffing '!$C$74:$C$116),'E. Staffing '!I$74:I$116,'E. Staffing '!$AD$74:$AD$116)</f>
        <v>0</v>
      </c>
      <c r="J6" s="57" cm="1">
        <f t="array" ref="J6">SUMPRODUCT(--($C6='E. Staffing '!$C$7:$C$33),'E. Staffing '!J$7:J$33,'E. Staffing '!$AD$7:$AD$33)
+SUMPRODUCT(--($C6='E. Staffing '!$C$74:$C$116),'E. Staffing '!J$74:J$116,'E. Staffing '!$AD$74:$AD$116)</f>
        <v>0</v>
      </c>
      <c r="K6" s="57" cm="1">
        <f t="array" ref="K6">SUMPRODUCT(--($C6='E. Staffing '!$C$7:$C$33),'E. Staffing '!K$7:K$33,'E. Staffing '!$AD$7:$AD$33)
+SUMPRODUCT(--($C6='E. Staffing '!$C$74:$C$116),'E. Staffing '!K$74:K$116,'E. Staffing '!$AD$74:$AD$116)</f>
        <v>0</v>
      </c>
      <c r="L6" s="57" cm="1">
        <f t="array" ref="L6">SUMPRODUCT(--($C6='E. Staffing '!$C$7:$C$33),'E. Staffing '!L$7:L$33,'E. Staffing '!$AD$7:$AD$33)
+SUMPRODUCT(--($C6='E. Staffing '!$C$74:$C$116),'E. Staffing '!L$74:L$116,'E. Staffing '!$AD$74:$AD$116)</f>
        <v>0</v>
      </c>
      <c r="M6" s="57" cm="1">
        <f t="array" ref="M6">SUMPRODUCT(--($C6='E. Staffing '!$C$7:$C$33),'E. Staffing '!M$7:M$33,'E. Staffing '!$AD$7:$AD$33)
+SUMPRODUCT(--($C6='E. Staffing '!$C$74:$C$116),'E. Staffing '!M$74:M$116,'E. Staffing '!$AD$74:$AD$116)</f>
        <v>0</v>
      </c>
      <c r="N6" s="57" cm="1">
        <f t="array" ref="N6">SUMPRODUCT(--($C6='E. Staffing '!$C$7:$C$33),'E. Staffing '!N$7:N$33,'E. Staffing '!$AD$7:$AD$33)
+SUMPRODUCT(--($C6='E. Staffing '!$C$74:$C$116),'E. Staffing '!N$74:N$116,'E. Staffing '!$AD$74:$AD$116)</f>
        <v>0</v>
      </c>
      <c r="O6" s="57" cm="1">
        <f t="array" ref="O6">SUMPRODUCT(--($C6='E. Staffing '!$C$7:$C$33),'E. Staffing '!O$7:O$33,'E. Staffing '!$AD$7:$AD$33)
+SUMPRODUCT(--($C6='E. Staffing '!$C$74:$C$116),'E. Staffing '!O$74:O$116,'E. Staffing '!$AD$74:$AD$116)</f>
        <v>0</v>
      </c>
      <c r="P6" s="57" cm="1">
        <f t="array" ref="P6">SUMPRODUCT(--($C6='E. Staffing '!$C$7:$C$33),'E. Staffing '!P$7:P$33,'E. Staffing '!$AD$7:$AD$33)
+SUMPRODUCT(--($C6='E. Staffing '!$C$74:$C$116),'E. Staffing '!P$74:P$116,'E. Staffing '!$AD$74:$AD$116)</f>
        <v>0</v>
      </c>
      <c r="Q6" s="57" cm="1">
        <f t="array" ref="Q6">SUMPRODUCT(--($C6='E. Staffing '!$C$7:$C$33),'E. Staffing '!Q$7:Q$33,'E. Staffing '!$AD$7:$AD$33)
+SUMPRODUCT(--($C6='E. Staffing '!$C$74:$C$116),'E. Staffing '!Q$74:Q$116,'E. Staffing '!$AD$74:$AD$116)</f>
        <v>0</v>
      </c>
      <c r="R6" s="57" cm="1">
        <f t="array" ref="R6">SUMPRODUCT(--($C6='E. Staffing '!$C$7:$C$33),'E. Staffing '!R$7:R$33,'E. Staffing '!$AD$7:$AD$33)
+SUMPRODUCT(--($C6='E. Staffing '!$C$74:$C$116),'E. Staffing '!R$74:R$116,'E. Staffing '!$AD$74:$AD$116)</f>
        <v>0</v>
      </c>
      <c r="S6" s="57" cm="1">
        <f t="array" ref="S6">SUMPRODUCT(--($C6='E. Staffing '!$C$7:$C$33),'E. Staffing '!S$7:S$33,'E. Staffing '!$AD$7:$AD$33)
+SUMPRODUCT(--($C6='E. Staffing '!$C$74:$C$116),'E. Staffing '!S$74:S$116,'E. Staffing '!$AD$74:$AD$116)</f>
        <v>0</v>
      </c>
      <c r="T6" s="57" cm="1">
        <f t="array" ref="T6">SUMPRODUCT(--($C6='E. Staffing '!$C$7:$C$33),'E. Staffing '!T$7:T$33,'E. Staffing '!$AD$7:$AD$33)
+SUMPRODUCT(--($C6='E. Staffing '!$C$74:$C$116),'E. Staffing '!T$74:T$116,'E. Staffing '!$AD$74:$AD$116)</f>
        <v>0</v>
      </c>
      <c r="U6" s="57" cm="1">
        <f t="array" ref="U6">SUMPRODUCT(--($C6='E. Staffing '!$C$7:$C$33),'E. Staffing '!U$7:U$33,'E. Staffing '!$AD$7:$AD$33)
+SUMPRODUCT(--($C6='E. Staffing '!$C$74:$C$116),'E. Staffing '!U$74:U$116,'E. Staffing '!$AD$74:$AD$116)</f>
        <v>0</v>
      </c>
      <c r="V6" s="57" cm="1">
        <f t="array" ref="V6">SUMPRODUCT(--($C6='E. Staffing '!$C$7:$C$33),'E. Staffing '!V$7:V$33,'E. Staffing '!$AD$7:$AD$33)
+SUMPRODUCT(--($C6='E. Staffing '!$C$74:$C$116),'E. Staffing '!V$74:V$116,'E. Staffing '!$AD$74:$AD$116)</f>
        <v>0</v>
      </c>
      <c r="W6" s="57" cm="1">
        <f t="array" ref="W6">SUMPRODUCT(--($C6='E. Staffing '!$C$7:$C$33),'E. Staffing '!W$7:W$33,'E. Staffing '!$AD$7:$AD$33)
+SUMPRODUCT(--($C6='E. Staffing '!$C$74:$C$116),'E. Staffing '!W$74:W$116,'E. Staffing '!$AD$74:$AD$116)</f>
        <v>0</v>
      </c>
      <c r="X6" s="57" cm="1">
        <f t="array" ref="X6">SUMPRODUCT(--($C6='E. Staffing '!$C$7:$C$33),'E. Staffing '!X$7:X$33,'E. Staffing '!$AD$7:$AD$33)
+SUMPRODUCT(--($C6='E. Staffing '!$C$74:$C$116),'E. Staffing '!X$74:X$116,'E. Staffing '!$AD$74:$AD$116)</f>
        <v>0</v>
      </c>
      <c r="Y6" s="57" cm="1">
        <f t="array" ref="Y6">SUMPRODUCT(--($C6='E. Staffing '!$C$7:$C$33),'E. Staffing '!Y$7:Y$33,'E. Staffing '!$AD$7:$AD$33)
+SUMPRODUCT(--($C6='E. Staffing '!$C$74:$C$116),'E. Staffing '!Y$74:Y$116,'E. Staffing '!$AD$74:$AD$116)</f>
        <v>0</v>
      </c>
      <c r="Z6" s="57" cm="1">
        <f t="array" ref="Z6">SUMPRODUCT(--($C6='E. Staffing '!$C$7:$C$33),'E. Staffing '!Z$7:Z$33,'E. Staffing '!$AD$7:$AD$33)
+SUMPRODUCT(--($C6='E. Staffing '!$C$74:$C$116),'E. Staffing '!Z$74:Z$116,'E. Staffing '!$AD$74:$AD$116)</f>
        <v>0</v>
      </c>
      <c r="AA6" s="57" cm="1">
        <f t="array" ref="AA6">SUMPRODUCT(--($C6='E. Staffing '!$C$7:$C$33),'E. Staffing '!AA$7:AA$33,'E. Staffing '!$AD$7:$AD$33)
+SUMPRODUCT(--($C6='E. Staffing '!$C$74:$C$116),'E. Staffing '!AA$74:AA$116,'E. Staffing '!$AD$74:$AD$116)</f>
        <v>0</v>
      </c>
      <c r="AB6" s="58">
        <f>SUM(D6:AA6)</f>
        <v>0</v>
      </c>
      <c r="AC6" s="59"/>
      <c r="AD6" s="59" t="s">
        <v>195</v>
      </c>
      <c r="AE6" s="59">
        <f t="shared" ref="AE6:AE7" si="1">ROW()-ROW($AE$4)</f>
        <v>2</v>
      </c>
    </row>
    <row r="7" spans="1:42">
      <c r="A7" s="54" t="str">
        <f t="shared" ref="A7" si="2">AD7&amp;"-"&amp;TEXT(AE7,"0#")</f>
        <v>COS-03</v>
      </c>
      <c r="B7" s="55"/>
      <c r="C7" s="56"/>
      <c r="D7" s="57"/>
      <c r="E7" s="57"/>
      <c r="F7" s="57"/>
      <c r="G7" s="57"/>
      <c r="H7" s="57"/>
      <c r="I7" s="57"/>
      <c r="J7" s="57"/>
      <c r="K7" s="57"/>
      <c r="L7" s="57"/>
      <c r="M7" s="57"/>
      <c r="N7" s="57"/>
      <c r="O7" s="57"/>
      <c r="P7" s="57"/>
      <c r="Q7" s="57"/>
      <c r="R7" s="57"/>
      <c r="S7" s="57"/>
      <c r="T7" s="57"/>
      <c r="U7" s="57"/>
      <c r="V7" s="57"/>
      <c r="W7" s="57"/>
      <c r="X7" s="57"/>
      <c r="Y7" s="57"/>
      <c r="Z7" s="57"/>
      <c r="AA7" s="57"/>
      <c r="AB7" s="58"/>
      <c r="AC7" s="59"/>
      <c r="AD7" s="59" t="s">
        <v>195</v>
      </c>
      <c r="AE7" s="59">
        <f t="shared" si="1"/>
        <v>3</v>
      </c>
    </row>
    <row r="8" spans="1:42">
      <c r="A8" s="36"/>
      <c r="B8" s="36" t="s">
        <v>394</v>
      </c>
      <c r="C8" s="36"/>
      <c r="D8" s="36"/>
      <c r="E8" s="36"/>
      <c r="F8" s="36"/>
      <c r="G8" s="36"/>
      <c r="H8" s="36"/>
      <c r="I8" s="36"/>
      <c r="J8" s="36"/>
      <c r="K8" s="36"/>
      <c r="L8" s="36"/>
      <c r="M8" s="36"/>
      <c r="N8" s="36"/>
      <c r="O8" s="36"/>
      <c r="P8" s="36"/>
      <c r="Q8" s="36"/>
      <c r="R8" s="36"/>
      <c r="S8" s="36"/>
      <c r="T8" s="36"/>
      <c r="U8" s="36"/>
      <c r="V8" s="36"/>
      <c r="W8" s="36"/>
      <c r="X8" s="36"/>
      <c r="Y8" s="36"/>
      <c r="Z8" s="36"/>
      <c r="AA8" s="36"/>
      <c r="AB8" s="36"/>
      <c r="AC8" s="36"/>
      <c r="AD8" s="36"/>
      <c r="AE8" s="36"/>
    </row>
    <row r="9" spans="1:42">
      <c r="A9" s="60" t="str">
        <f t="shared" ref="A9:A23" si="3">AD9&amp;"-"&amp;TEXT(AE9,"0#")</f>
        <v>COS-04</v>
      </c>
      <c r="B9" s="61"/>
      <c r="C9" s="56"/>
      <c r="D9" s="62"/>
      <c r="E9" s="62"/>
      <c r="F9" s="62"/>
      <c r="G9" s="62"/>
      <c r="H9" s="62"/>
      <c r="I9" s="62"/>
      <c r="J9" s="62"/>
      <c r="K9" s="62"/>
      <c r="L9" s="62"/>
      <c r="M9" s="62"/>
      <c r="N9" s="62"/>
      <c r="O9" s="62"/>
      <c r="P9" s="62"/>
      <c r="Q9" s="62"/>
      <c r="R9" s="62"/>
      <c r="S9" s="62"/>
      <c r="T9" s="62"/>
      <c r="U9" s="62"/>
      <c r="V9" s="62"/>
      <c r="W9" s="62"/>
      <c r="X9" s="62"/>
      <c r="Y9" s="62"/>
      <c r="Z9" s="62"/>
      <c r="AA9" s="62"/>
      <c r="AB9" s="58">
        <f t="shared" ref="AB9:AB14" si="4">SUM(D9:AA9)</f>
        <v>0</v>
      </c>
      <c r="AC9" s="59"/>
      <c r="AD9" s="59" t="s">
        <v>195</v>
      </c>
      <c r="AE9" s="59">
        <f>ROW()-ROW($AE$5)</f>
        <v>4</v>
      </c>
    </row>
    <row r="10" spans="1:42">
      <c r="A10" s="60" t="str">
        <f t="shared" si="3"/>
        <v>COS-05</v>
      </c>
      <c r="B10" s="61"/>
      <c r="C10" s="56"/>
      <c r="D10" s="62"/>
      <c r="E10" s="62"/>
      <c r="F10" s="62"/>
      <c r="G10" s="62"/>
      <c r="H10" s="62"/>
      <c r="I10" s="62"/>
      <c r="J10" s="62"/>
      <c r="K10" s="62"/>
      <c r="L10" s="62"/>
      <c r="M10" s="62"/>
      <c r="N10" s="62"/>
      <c r="O10" s="62"/>
      <c r="P10" s="62"/>
      <c r="Q10" s="62"/>
      <c r="R10" s="62"/>
      <c r="S10" s="62"/>
      <c r="T10" s="62"/>
      <c r="U10" s="62"/>
      <c r="V10" s="62"/>
      <c r="W10" s="62"/>
      <c r="X10" s="62"/>
      <c r="Y10" s="62"/>
      <c r="Z10" s="62"/>
      <c r="AA10" s="62"/>
      <c r="AB10" s="58">
        <f t="shared" si="4"/>
        <v>0</v>
      </c>
      <c r="AC10" s="59"/>
      <c r="AD10" s="59" t="s">
        <v>195</v>
      </c>
      <c r="AE10" s="59">
        <f t="shared" ref="AE10:AE23" si="5">ROW()-ROW($AE$5)</f>
        <v>5</v>
      </c>
    </row>
    <row r="11" spans="1:42">
      <c r="A11" s="60" t="str">
        <f t="shared" si="3"/>
        <v>COS-06</v>
      </c>
      <c r="B11" s="61"/>
      <c r="C11" s="56"/>
      <c r="D11" s="62"/>
      <c r="E11" s="62"/>
      <c r="F11" s="62"/>
      <c r="G11" s="62"/>
      <c r="H11" s="62"/>
      <c r="I11" s="62"/>
      <c r="J11" s="62"/>
      <c r="K11" s="62"/>
      <c r="L11" s="62"/>
      <c r="M11" s="62"/>
      <c r="N11" s="62"/>
      <c r="O11" s="62"/>
      <c r="P11" s="62"/>
      <c r="Q11" s="62"/>
      <c r="R11" s="62"/>
      <c r="S11" s="62"/>
      <c r="T11" s="62"/>
      <c r="U11" s="62"/>
      <c r="V11" s="62"/>
      <c r="W11" s="62"/>
      <c r="X11" s="62"/>
      <c r="Y11" s="62"/>
      <c r="Z11" s="62"/>
      <c r="AA11" s="62"/>
      <c r="AB11" s="58">
        <f t="shared" si="4"/>
        <v>0</v>
      </c>
      <c r="AC11" s="59"/>
      <c r="AD11" s="59" t="s">
        <v>195</v>
      </c>
      <c r="AE11" s="59">
        <f t="shared" si="5"/>
        <v>6</v>
      </c>
    </row>
    <row r="12" spans="1:42">
      <c r="A12" s="60" t="str">
        <f t="shared" si="3"/>
        <v>COS-07</v>
      </c>
      <c r="B12" s="61"/>
      <c r="C12" s="56"/>
      <c r="D12" s="62"/>
      <c r="E12" s="62"/>
      <c r="F12" s="62"/>
      <c r="G12" s="62"/>
      <c r="H12" s="62"/>
      <c r="I12" s="62"/>
      <c r="J12" s="62"/>
      <c r="K12" s="62"/>
      <c r="L12" s="62"/>
      <c r="M12" s="62"/>
      <c r="N12" s="62"/>
      <c r="O12" s="62"/>
      <c r="P12" s="62"/>
      <c r="Q12" s="62"/>
      <c r="R12" s="62"/>
      <c r="S12" s="62"/>
      <c r="T12" s="62"/>
      <c r="U12" s="62"/>
      <c r="V12" s="62"/>
      <c r="W12" s="62"/>
      <c r="X12" s="62"/>
      <c r="Y12" s="62"/>
      <c r="Z12" s="62"/>
      <c r="AA12" s="62"/>
      <c r="AB12" s="58">
        <f t="shared" si="4"/>
        <v>0</v>
      </c>
      <c r="AC12" s="59"/>
      <c r="AD12" s="59" t="s">
        <v>195</v>
      </c>
      <c r="AE12" s="59">
        <f t="shared" si="5"/>
        <v>7</v>
      </c>
    </row>
    <row r="13" spans="1:42">
      <c r="A13" s="60" t="str">
        <f t="shared" si="3"/>
        <v>COS-08</v>
      </c>
      <c r="B13" s="61"/>
      <c r="C13" s="56"/>
      <c r="D13" s="62"/>
      <c r="E13" s="62"/>
      <c r="F13" s="62"/>
      <c r="G13" s="62"/>
      <c r="H13" s="62"/>
      <c r="I13" s="62"/>
      <c r="J13" s="62"/>
      <c r="K13" s="62"/>
      <c r="L13" s="62"/>
      <c r="M13" s="62"/>
      <c r="N13" s="62"/>
      <c r="O13" s="62"/>
      <c r="P13" s="62"/>
      <c r="Q13" s="62"/>
      <c r="R13" s="62"/>
      <c r="S13" s="62"/>
      <c r="T13" s="62"/>
      <c r="U13" s="62"/>
      <c r="V13" s="62"/>
      <c r="W13" s="62"/>
      <c r="X13" s="62"/>
      <c r="Y13" s="62"/>
      <c r="Z13" s="62"/>
      <c r="AA13" s="62"/>
      <c r="AB13" s="58">
        <f t="shared" si="4"/>
        <v>0</v>
      </c>
      <c r="AC13" s="59"/>
      <c r="AD13" s="59" t="s">
        <v>195</v>
      </c>
      <c r="AE13" s="59">
        <f t="shared" si="5"/>
        <v>8</v>
      </c>
    </row>
    <row r="14" spans="1:42">
      <c r="A14" s="60" t="str">
        <f t="shared" si="3"/>
        <v>COS-09</v>
      </c>
      <c r="B14" s="61"/>
      <c r="C14" s="56"/>
      <c r="D14" s="62"/>
      <c r="E14" s="62"/>
      <c r="F14" s="62"/>
      <c r="G14" s="62"/>
      <c r="H14" s="62"/>
      <c r="I14" s="62"/>
      <c r="J14" s="62"/>
      <c r="K14" s="62"/>
      <c r="L14" s="62"/>
      <c r="M14" s="62"/>
      <c r="N14" s="62"/>
      <c r="O14" s="62"/>
      <c r="P14" s="62"/>
      <c r="Q14" s="62"/>
      <c r="R14" s="62"/>
      <c r="S14" s="62"/>
      <c r="T14" s="62"/>
      <c r="U14" s="62"/>
      <c r="V14" s="62"/>
      <c r="W14" s="62"/>
      <c r="X14" s="62"/>
      <c r="Y14" s="62"/>
      <c r="Z14" s="62"/>
      <c r="AA14" s="62"/>
      <c r="AB14" s="58">
        <f t="shared" si="4"/>
        <v>0</v>
      </c>
      <c r="AC14" s="59"/>
      <c r="AD14" s="59" t="s">
        <v>195</v>
      </c>
      <c r="AE14" s="59">
        <f t="shared" si="5"/>
        <v>9</v>
      </c>
    </row>
    <row r="15" spans="1:42">
      <c r="A15" s="60" t="str">
        <f t="shared" ref="A15:A17" si="6">AD15&amp;"-"&amp;TEXT(AE15,"0#")</f>
        <v>COS-10</v>
      </c>
      <c r="B15" s="63"/>
      <c r="C15" s="56"/>
      <c r="D15" s="62"/>
      <c r="E15" s="62"/>
      <c r="F15" s="62"/>
      <c r="G15" s="62"/>
      <c r="H15" s="62"/>
      <c r="I15" s="62"/>
      <c r="J15" s="62"/>
      <c r="K15" s="62"/>
      <c r="L15" s="62"/>
      <c r="M15" s="62"/>
      <c r="N15" s="62"/>
      <c r="O15" s="62"/>
      <c r="P15" s="62"/>
      <c r="Q15" s="62"/>
      <c r="R15" s="62"/>
      <c r="S15" s="62"/>
      <c r="T15" s="62"/>
      <c r="U15" s="62"/>
      <c r="V15" s="62"/>
      <c r="W15" s="62"/>
      <c r="X15" s="62"/>
      <c r="Y15" s="62"/>
      <c r="Z15" s="62"/>
      <c r="AA15" s="62"/>
      <c r="AB15" s="58">
        <f t="shared" ref="AB15:AB17" si="7">SUM(D15:AA15)</f>
        <v>0</v>
      </c>
      <c r="AC15" s="59"/>
      <c r="AD15" s="59" t="s">
        <v>195</v>
      </c>
      <c r="AE15" s="59">
        <f t="shared" si="5"/>
        <v>10</v>
      </c>
    </row>
    <row r="16" spans="1:42">
      <c r="A16" s="60" t="str">
        <f t="shared" si="6"/>
        <v>COS-11</v>
      </c>
      <c r="B16" s="63"/>
      <c r="C16" s="56"/>
      <c r="D16" s="62"/>
      <c r="E16" s="62"/>
      <c r="F16" s="62"/>
      <c r="G16" s="62"/>
      <c r="H16" s="62"/>
      <c r="I16" s="62"/>
      <c r="J16" s="62"/>
      <c r="K16" s="62"/>
      <c r="L16" s="62"/>
      <c r="M16" s="62"/>
      <c r="N16" s="62"/>
      <c r="O16" s="62"/>
      <c r="P16" s="62"/>
      <c r="Q16" s="62"/>
      <c r="R16" s="62"/>
      <c r="S16" s="62"/>
      <c r="T16" s="62"/>
      <c r="U16" s="62"/>
      <c r="V16" s="62"/>
      <c r="W16" s="62"/>
      <c r="X16" s="62"/>
      <c r="Y16" s="62"/>
      <c r="Z16" s="62"/>
      <c r="AA16" s="62"/>
      <c r="AB16" s="58">
        <f t="shared" si="7"/>
        <v>0</v>
      </c>
      <c r="AC16" s="59"/>
      <c r="AD16" s="59" t="s">
        <v>195</v>
      </c>
      <c r="AE16" s="59">
        <f t="shared" si="5"/>
        <v>11</v>
      </c>
    </row>
    <row r="17" spans="1:31">
      <c r="A17" s="60" t="str">
        <f t="shared" si="6"/>
        <v>COS-12</v>
      </c>
      <c r="B17" s="63"/>
      <c r="C17" s="56"/>
      <c r="D17" s="62"/>
      <c r="E17" s="62"/>
      <c r="F17" s="62"/>
      <c r="G17" s="62"/>
      <c r="H17" s="62"/>
      <c r="I17" s="62"/>
      <c r="J17" s="62"/>
      <c r="K17" s="62"/>
      <c r="L17" s="62"/>
      <c r="M17" s="62"/>
      <c r="N17" s="62"/>
      <c r="O17" s="62"/>
      <c r="P17" s="62"/>
      <c r="Q17" s="62"/>
      <c r="R17" s="62"/>
      <c r="S17" s="62"/>
      <c r="T17" s="62"/>
      <c r="U17" s="62"/>
      <c r="V17" s="62"/>
      <c r="W17" s="62"/>
      <c r="X17" s="62"/>
      <c r="Y17" s="62"/>
      <c r="Z17" s="62"/>
      <c r="AA17" s="62"/>
      <c r="AB17" s="58">
        <f t="shared" si="7"/>
        <v>0</v>
      </c>
      <c r="AC17" s="59"/>
      <c r="AD17" s="59" t="s">
        <v>195</v>
      </c>
      <c r="AE17" s="59">
        <f t="shared" si="5"/>
        <v>12</v>
      </c>
    </row>
    <row r="18" spans="1:31">
      <c r="A18" s="60" t="str">
        <f t="shared" si="3"/>
        <v>COS-13</v>
      </c>
      <c r="B18" s="63"/>
      <c r="C18" s="56"/>
      <c r="D18" s="62"/>
      <c r="E18" s="62"/>
      <c r="F18" s="62"/>
      <c r="G18" s="62"/>
      <c r="H18" s="62"/>
      <c r="I18" s="62"/>
      <c r="J18" s="62"/>
      <c r="K18" s="62"/>
      <c r="L18" s="62"/>
      <c r="M18" s="62"/>
      <c r="N18" s="62"/>
      <c r="O18" s="62"/>
      <c r="P18" s="62"/>
      <c r="Q18" s="62"/>
      <c r="R18" s="62"/>
      <c r="S18" s="62"/>
      <c r="T18" s="62"/>
      <c r="U18" s="62"/>
      <c r="V18" s="62"/>
      <c r="W18" s="62"/>
      <c r="X18" s="62"/>
      <c r="Y18" s="62"/>
      <c r="Z18" s="62"/>
      <c r="AA18" s="62"/>
      <c r="AB18" s="58">
        <f t="shared" ref="AB18:AB23" si="8">SUM(D18:AA18)</f>
        <v>0</v>
      </c>
      <c r="AC18" s="59"/>
      <c r="AD18" s="59" t="s">
        <v>195</v>
      </c>
      <c r="AE18" s="59">
        <f t="shared" si="5"/>
        <v>13</v>
      </c>
    </row>
    <row r="19" spans="1:31">
      <c r="A19" s="60" t="str">
        <f t="shared" si="3"/>
        <v>COS-14</v>
      </c>
      <c r="B19" s="63"/>
      <c r="C19" s="56"/>
      <c r="D19" s="62"/>
      <c r="E19" s="62"/>
      <c r="F19" s="62"/>
      <c r="G19" s="62"/>
      <c r="H19" s="62"/>
      <c r="I19" s="62"/>
      <c r="J19" s="62"/>
      <c r="K19" s="62"/>
      <c r="L19" s="62"/>
      <c r="M19" s="62"/>
      <c r="N19" s="62"/>
      <c r="O19" s="62"/>
      <c r="P19" s="62"/>
      <c r="Q19" s="62"/>
      <c r="R19" s="62"/>
      <c r="S19" s="62"/>
      <c r="T19" s="62"/>
      <c r="U19" s="62"/>
      <c r="V19" s="62"/>
      <c r="W19" s="62"/>
      <c r="X19" s="62"/>
      <c r="Y19" s="62"/>
      <c r="Z19" s="62"/>
      <c r="AA19" s="62"/>
      <c r="AB19" s="58">
        <f t="shared" si="8"/>
        <v>0</v>
      </c>
      <c r="AC19" s="59"/>
      <c r="AD19" s="59" t="s">
        <v>195</v>
      </c>
      <c r="AE19" s="59">
        <f t="shared" si="5"/>
        <v>14</v>
      </c>
    </row>
    <row r="20" spans="1:31">
      <c r="A20" s="60" t="str">
        <f t="shared" si="3"/>
        <v>COS-15</v>
      </c>
      <c r="B20" s="63"/>
      <c r="C20" s="56"/>
      <c r="D20" s="62"/>
      <c r="E20" s="62"/>
      <c r="F20" s="62"/>
      <c r="G20" s="62"/>
      <c r="H20" s="62"/>
      <c r="I20" s="62"/>
      <c r="J20" s="62"/>
      <c r="K20" s="62"/>
      <c r="L20" s="62"/>
      <c r="M20" s="62"/>
      <c r="N20" s="62"/>
      <c r="O20" s="62"/>
      <c r="P20" s="62"/>
      <c r="Q20" s="62"/>
      <c r="R20" s="62"/>
      <c r="S20" s="62"/>
      <c r="T20" s="62"/>
      <c r="U20" s="62"/>
      <c r="V20" s="62"/>
      <c r="W20" s="62"/>
      <c r="X20" s="62"/>
      <c r="Y20" s="62"/>
      <c r="Z20" s="62"/>
      <c r="AA20" s="62"/>
      <c r="AB20" s="58">
        <f t="shared" si="8"/>
        <v>0</v>
      </c>
      <c r="AC20" s="59"/>
      <c r="AD20" s="59" t="s">
        <v>195</v>
      </c>
      <c r="AE20" s="59">
        <f t="shared" si="5"/>
        <v>15</v>
      </c>
    </row>
    <row r="21" spans="1:31">
      <c r="A21" s="60" t="str">
        <f t="shared" si="3"/>
        <v>COS-16</v>
      </c>
      <c r="B21" s="63"/>
      <c r="C21" s="56"/>
      <c r="D21" s="62"/>
      <c r="E21" s="62"/>
      <c r="F21" s="62"/>
      <c r="G21" s="62"/>
      <c r="H21" s="62"/>
      <c r="I21" s="62"/>
      <c r="J21" s="62"/>
      <c r="K21" s="62"/>
      <c r="L21" s="62"/>
      <c r="M21" s="62"/>
      <c r="N21" s="62"/>
      <c r="O21" s="62"/>
      <c r="P21" s="62"/>
      <c r="Q21" s="62"/>
      <c r="R21" s="62"/>
      <c r="S21" s="62"/>
      <c r="T21" s="62"/>
      <c r="U21" s="62"/>
      <c r="V21" s="62"/>
      <c r="W21" s="62"/>
      <c r="X21" s="62"/>
      <c r="Y21" s="62"/>
      <c r="Z21" s="62"/>
      <c r="AA21" s="62"/>
      <c r="AB21" s="58">
        <f t="shared" si="8"/>
        <v>0</v>
      </c>
      <c r="AC21" s="59"/>
      <c r="AD21" s="59" t="s">
        <v>195</v>
      </c>
      <c r="AE21" s="59">
        <f t="shared" si="5"/>
        <v>16</v>
      </c>
    </row>
    <row r="22" spans="1:31">
      <c r="A22" s="60" t="str">
        <f t="shared" si="3"/>
        <v>COS-17</v>
      </c>
      <c r="B22" s="63"/>
      <c r="C22" s="56"/>
      <c r="D22" s="62"/>
      <c r="E22" s="62"/>
      <c r="F22" s="62"/>
      <c r="G22" s="62"/>
      <c r="H22" s="62"/>
      <c r="I22" s="62"/>
      <c r="J22" s="62"/>
      <c r="K22" s="62"/>
      <c r="L22" s="62"/>
      <c r="M22" s="62"/>
      <c r="N22" s="62"/>
      <c r="O22" s="62"/>
      <c r="P22" s="62"/>
      <c r="Q22" s="62"/>
      <c r="R22" s="62"/>
      <c r="S22" s="62"/>
      <c r="T22" s="62"/>
      <c r="U22" s="62"/>
      <c r="V22" s="62"/>
      <c r="W22" s="62"/>
      <c r="X22" s="62"/>
      <c r="Y22" s="62"/>
      <c r="Z22" s="62"/>
      <c r="AA22" s="62"/>
      <c r="AB22" s="58">
        <f t="shared" si="8"/>
        <v>0</v>
      </c>
      <c r="AC22" s="59"/>
      <c r="AD22" s="59" t="s">
        <v>195</v>
      </c>
      <c r="AE22" s="59">
        <f t="shared" si="5"/>
        <v>17</v>
      </c>
    </row>
    <row r="23" spans="1:31">
      <c r="A23" s="60" t="str">
        <f t="shared" si="3"/>
        <v>COS-18</v>
      </c>
      <c r="B23" s="63"/>
      <c r="C23" s="56"/>
      <c r="D23" s="62"/>
      <c r="E23" s="62"/>
      <c r="F23" s="62"/>
      <c r="G23" s="62"/>
      <c r="H23" s="62"/>
      <c r="I23" s="62"/>
      <c r="J23" s="62"/>
      <c r="K23" s="62"/>
      <c r="L23" s="62"/>
      <c r="M23" s="62"/>
      <c r="N23" s="62"/>
      <c r="O23" s="62"/>
      <c r="P23" s="62"/>
      <c r="Q23" s="62"/>
      <c r="R23" s="62"/>
      <c r="S23" s="62"/>
      <c r="T23" s="62"/>
      <c r="U23" s="62"/>
      <c r="V23" s="62"/>
      <c r="W23" s="62"/>
      <c r="X23" s="62"/>
      <c r="Y23" s="62"/>
      <c r="Z23" s="62"/>
      <c r="AA23" s="62"/>
      <c r="AB23" s="58">
        <f t="shared" si="8"/>
        <v>0</v>
      </c>
      <c r="AC23" s="59"/>
      <c r="AD23" s="59" t="s">
        <v>195</v>
      </c>
      <c r="AE23" s="59">
        <f t="shared" si="5"/>
        <v>18</v>
      </c>
    </row>
    <row r="24" spans="1:31">
      <c r="A24" s="36"/>
      <c r="B24" s="36" t="s">
        <v>196</v>
      </c>
      <c r="C24" s="36"/>
      <c r="D24" s="36"/>
      <c r="E24" s="36"/>
      <c r="F24" s="36"/>
      <c r="G24" s="36"/>
      <c r="H24" s="36"/>
      <c r="I24" s="36"/>
      <c r="J24" s="36"/>
      <c r="K24" s="36"/>
      <c r="L24" s="36"/>
      <c r="M24" s="36"/>
      <c r="N24" s="36"/>
      <c r="O24" s="36"/>
      <c r="P24" s="36"/>
      <c r="Q24" s="36"/>
      <c r="R24" s="36"/>
      <c r="S24" s="36"/>
      <c r="T24" s="36"/>
      <c r="U24" s="36"/>
      <c r="V24" s="36"/>
      <c r="W24" s="36"/>
      <c r="X24" s="36"/>
      <c r="Y24" s="36"/>
      <c r="Z24" s="36"/>
      <c r="AA24" s="36"/>
      <c r="AB24" s="36"/>
      <c r="AC24" s="36"/>
      <c r="AD24" s="36"/>
      <c r="AE24" s="36"/>
    </row>
    <row r="25" spans="1:31">
      <c r="A25" s="60" t="str">
        <f t="shared" ref="A25:A27" si="9">AD25&amp;"-"&amp;TEXT(AE25,"0#")</f>
        <v>COS-19</v>
      </c>
      <c r="B25" s="63"/>
      <c r="C25" s="56"/>
      <c r="D25" s="62"/>
      <c r="E25" s="62"/>
      <c r="F25" s="62"/>
      <c r="G25" s="62"/>
      <c r="H25" s="62"/>
      <c r="I25" s="62"/>
      <c r="J25" s="62"/>
      <c r="K25" s="62"/>
      <c r="L25" s="62"/>
      <c r="M25" s="62"/>
      <c r="N25" s="62"/>
      <c r="O25" s="62"/>
      <c r="P25" s="62"/>
      <c r="Q25" s="62"/>
      <c r="R25" s="62"/>
      <c r="S25" s="62"/>
      <c r="T25" s="62"/>
      <c r="U25" s="62"/>
      <c r="V25" s="62"/>
      <c r="W25" s="62"/>
      <c r="X25" s="62"/>
      <c r="Y25" s="62"/>
      <c r="Z25" s="62"/>
      <c r="AA25" s="62"/>
      <c r="AB25" s="58">
        <f>SUM(D25:AA25)</f>
        <v>0</v>
      </c>
      <c r="AC25" s="59"/>
      <c r="AD25" s="59" t="s">
        <v>195</v>
      </c>
      <c r="AE25" s="59">
        <f>ROW()-ROW($AE$6)</f>
        <v>19</v>
      </c>
    </row>
    <row r="26" spans="1:31">
      <c r="A26" s="60" t="str">
        <f t="shared" si="9"/>
        <v>COS-20</v>
      </c>
      <c r="B26" s="63"/>
      <c r="C26" s="56"/>
      <c r="D26" s="62"/>
      <c r="E26" s="62"/>
      <c r="F26" s="62"/>
      <c r="G26" s="62"/>
      <c r="H26" s="62"/>
      <c r="I26" s="62"/>
      <c r="J26" s="62"/>
      <c r="K26" s="62"/>
      <c r="L26" s="62"/>
      <c r="M26" s="62"/>
      <c r="N26" s="62"/>
      <c r="O26" s="62"/>
      <c r="P26" s="62"/>
      <c r="Q26" s="62"/>
      <c r="R26" s="62"/>
      <c r="S26" s="62"/>
      <c r="T26" s="62"/>
      <c r="U26" s="62"/>
      <c r="V26" s="62"/>
      <c r="W26" s="62"/>
      <c r="X26" s="62"/>
      <c r="Y26" s="62"/>
      <c r="Z26" s="62"/>
      <c r="AA26" s="62"/>
      <c r="AB26" s="58">
        <f>SUM(D26:AA26)</f>
        <v>0</v>
      </c>
      <c r="AC26" s="59"/>
      <c r="AD26" s="59" t="s">
        <v>195</v>
      </c>
      <c r="AE26" s="59">
        <f t="shared" ref="AE26:AE27" si="10">ROW()-ROW($AE$6)</f>
        <v>20</v>
      </c>
    </row>
    <row r="27" spans="1:31">
      <c r="A27" s="60" t="str">
        <f t="shared" si="9"/>
        <v>COS-21</v>
      </c>
      <c r="B27" s="63"/>
      <c r="C27" s="56"/>
      <c r="D27" s="62"/>
      <c r="E27" s="62"/>
      <c r="F27" s="62"/>
      <c r="G27" s="62"/>
      <c r="H27" s="62"/>
      <c r="I27" s="62"/>
      <c r="J27" s="62"/>
      <c r="K27" s="62"/>
      <c r="L27" s="62"/>
      <c r="M27" s="62"/>
      <c r="N27" s="62"/>
      <c r="O27" s="62"/>
      <c r="P27" s="62"/>
      <c r="Q27" s="62"/>
      <c r="R27" s="62"/>
      <c r="S27" s="62"/>
      <c r="T27" s="62"/>
      <c r="U27" s="62"/>
      <c r="V27" s="62"/>
      <c r="W27" s="62"/>
      <c r="X27" s="62"/>
      <c r="Y27" s="62"/>
      <c r="Z27" s="62"/>
      <c r="AA27" s="62"/>
      <c r="AB27" s="58">
        <f>SUM(D27:AA27)</f>
        <v>0</v>
      </c>
      <c r="AC27" s="59"/>
      <c r="AD27" s="59" t="s">
        <v>195</v>
      </c>
      <c r="AE27" s="59">
        <f t="shared" si="10"/>
        <v>21</v>
      </c>
    </row>
    <row r="28" spans="1:31">
      <c r="A28" s="38"/>
      <c r="B28" s="39"/>
      <c r="C28" s="39"/>
      <c r="D28" s="40"/>
      <c r="E28" s="40"/>
      <c r="F28" s="40"/>
      <c r="G28" s="38"/>
      <c r="H28" s="38"/>
      <c r="I28" s="38"/>
      <c r="J28" s="38"/>
      <c r="K28" s="38"/>
      <c r="L28" s="38"/>
      <c r="M28" s="38"/>
      <c r="N28" s="38"/>
      <c r="O28" s="38"/>
      <c r="P28" s="38"/>
      <c r="Q28" s="38"/>
      <c r="R28" s="38"/>
      <c r="S28" s="38"/>
      <c r="T28" s="38"/>
      <c r="U28" s="38"/>
      <c r="V28" s="38"/>
      <c r="W28" s="38"/>
      <c r="X28" s="38"/>
      <c r="Y28" s="38"/>
      <c r="Z28" s="38"/>
      <c r="AA28" s="38"/>
      <c r="AB28" s="38"/>
      <c r="AC28" s="38"/>
      <c r="AD28" s="38"/>
      <c r="AE28" s="38"/>
    </row>
    <row r="31" spans="1:31" s="65" customFormat="1"/>
    <row r="32" spans="1:31" s="65" customFormat="1"/>
    <row r="33" s="65" customFormat="1"/>
    <row r="34" s="65" customFormat="1"/>
    <row r="35" s="65" customFormat="1"/>
    <row r="36" s="65" customFormat="1"/>
    <row r="37" s="65" customFormat="1"/>
    <row r="38" s="65" customFormat="1"/>
  </sheetData>
  <conditionalFormatting sqref="A8 AD1:AE3">
    <cfRule type="cellIs" dxfId="38" priority="55" operator="equal">
      <formula>"None"</formula>
    </cfRule>
  </conditionalFormatting>
  <conditionalFormatting sqref="B3:B6">
    <cfRule type="cellIs" dxfId="37" priority="54" operator="equal">
      <formula>"None"</formula>
    </cfRule>
  </conditionalFormatting>
  <conditionalFormatting sqref="A3:A4">
    <cfRule type="cellIs" dxfId="36" priority="53" operator="equal">
      <formula>"None"</formula>
    </cfRule>
  </conditionalFormatting>
  <conditionalFormatting sqref="D3:D6 AA3:AA4 J3:M6">
    <cfRule type="cellIs" dxfId="35" priority="52" operator="equal">
      <formula>"None"</formula>
    </cfRule>
  </conditionalFormatting>
  <conditionalFormatting sqref="AB3:AB6">
    <cfRule type="cellIs" dxfId="34" priority="51" operator="equal">
      <formula>"None"</formula>
    </cfRule>
  </conditionalFormatting>
  <conditionalFormatting sqref="AC3:AC6">
    <cfRule type="cellIs" dxfId="33" priority="50" operator="equal">
      <formula>"None"</formula>
    </cfRule>
  </conditionalFormatting>
  <conditionalFormatting sqref="A1:B2">
    <cfRule type="cellIs" dxfId="32" priority="49" operator="equal">
      <formula>"None"</formula>
    </cfRule>
  </conditionalFormatting>
  <conditionalFormatting sqref="AB1:AC2 AF1:AP2">
    <cfRule type="cellIs" dxfId="31" priority="48" operator="equal">
      <formula>"None"</formula>
    </cfRule>
  </conditionalFormatting>
  <conditionalFormatting sqref="A24">
    <cfRule type="cellIs" dxfId="30" priority="47" operator="equal">
      <formula>"None"</formula>
    </cfRule>
  </conditionalFormatting>
  <conditionalFormatting sqref="Z3:Z4">
    <cfRule type="cellIs" dxfId="29" priority="46" operator="equal">
      <formula>"None"</formula>
    </cfRule>
  </conditionalFormatting>
  <conditionalFormatting sqref="E3:H6">
    <cfRule type="cellIs" dxfId="28" priority="45" operator="equal">
      <formula>"None"</formula>
    </cfRule>
  </conditionalFormatting>
  <conditionalFormatting sqref="I3:I6">
    <cfRule type="cellIs" dxfId="27" priority="44" operator="equal">
      <formula>"None"</formula>
    </cfRule>
  </conditionalFormatting>
  <conditionalFormatting sqref="O3:R4">
    <cfRule type="cellIs" dxfId="26" priority="43" operator="equal">
      <formula>"None"</formula>
    </cfRule>
  </conditionalFormatting>
  <conditionalFormatting sqref="N3:N6">
    <cfRule type="cellIs" dxfId="25" priority="42" operator="equal">
      <formula>"None"</formula>
    </cfRule>
  </conditionalFormatting>
  <conditionalFormatting sqref="C1:C2">
    <cfRule type="cellIs" dxfId="24" priority="41" operator="equal">
      <formula>"None"</formula>
    </cfRule>
  </conditionalFormatting>
  <conditionalFormatting sqref="C3:C5">
    <cfRule type="cellIs" dxfId="23" priority="39" operator="equal">
      <formula>"None"</formula>
    </cfRule>
  </conditionalFormatting>
  <conditionalFormatting sqref="A4">
    <cfRule type="cellIs" dxfId="22" priority="38" operator="equal">
      <formula>"None"</formula>
    </cfRule>
  </conditionalFormatting>
  <conditionalFormatting sqref="AD3:AE3">
    <cfRule type="cellIs" dxfId="21" priority="36" operator="equal">
      <formula>"None"</formula>
    </cfRule>
  </conditionalFormatting>
  <conditionalFormatting sqref="A5:A6">
    <cfRule type="cellIs" dxfId="20" priority="35" operator="equal">
      <formula>"None"</formula>
    </cfRule>
  </conditionalFormatting>
  <conditionalFormatting sqref="A28">
    <cfRule type="cellIs" dxfId="19" priority="34" operator="equal">
      <formula>"None"</formula>
    </cfRule>
  </conditionalFormatting>
  <conditionalFormatting sqref="B7">
    <cfRule type="cellIs" dxfId="18" priority="27" operator="equal">
      <formula>"None"</formula>
    </cfRule>
  </conditionalFormatting>
  <conditionalFormatting sqref="S3:Y4">
    <cfRule type="cellIs" dxfId="17" priority="28" operator="equal">
      <formula>"None"</formula>
    </cfRule>
  </conditionalFormatting>
  <conditionalFormatting sqref="AB7">
    <cfRule type="cellIs" dxfId="16" priority="25" operator="equal">
      <formula>"None"</formula>
    </cfRule>
  </conditionalFormatting>
  <conditionalFormatting sqref="D7">
    <cfRule type="cellIs" dxfId="15" priority="26" operator="equal">
      <formula>"None"</formula>
    </cfRule>
  </conditionalFormatting>
  <conditionalFormatting sqref="AC7">
    <cfRule type="cellIs" dxfId="14" priority="24" operator="equal">
      <formula>"None"</formula>
    </cfRule>
  </conditionalFormatting>
  <conditionalFormatting sqref="A7">
    <cfRule type="cellIs" dxfId="13" priority="17" operator="equal">
      <formula>"None"</formula>
    </cfRule>
  </conditionalFormatting>
  <conditionalFormatting sqref="O5:AA6">
    <cfRule type="cellIs" dxfId="12" priority="13" operator="equal">
      <formula>"None"</formula>
    </cfRule>
  </conditionalFormatting>
  <conditionalFormatting sqref="Y7:AA7">
    <cfRule type="cellIs" dxfId="11" priority="12" operator="equal">
      <formula>"None"</formula>
    </cfRule>
  </conditionalFormatting>
  <conditionalFormatting sqref="E7:X7">
    <cfRule type="cellIs" dxfId="10" priority="11" operator="equal">
      <formula>"None"</formula>
    </cfRule>
  </conditionalFormatting>
  <conditionalFormatting sqref="C6:C7">
    <cfRule type="cellIs" dxfId="9" priority="10" operator="equal">
      <formula>"None"</formula>
    </cfRule>
  </conditionalFormatting>
  <conditionalFormatting sqref="C9:C23">
    <cfRule type="cellIs" dxfId="8" priority="9" operator="equal">
      <formula>"None"</formula>
    </cfRule>
  </conditionalFormatting>
  <conditionalFormatting sqref="C25:C27">
    <cfRule type="cellIs" dxfId="7" priority="8" operator="equal">
      <formula>"None"</formula>
    </cfRule>
  </conditionalFormatting>
  <pageMargins left="0.7" right="0.7" top="0.75" bottom="0.75" header="0.3" footer="0.3"/>
  <pageSetup fitToWidth="0" orientation="landscape" r:id="rId1"/>
  <headerFooter>
    <oddHeader>&amp;C&amp;A</oddHeader>
    <oddFooter>Page &amp;P&amp;R&amp;F</oddFooter>
  </headerFooter>
  <extLst>
    <ext xmlns:x14="http://schemas.microsoft.com/office/spreadsheetml/2009/9/main" uri="{CCE6A557-97BC-4b89-ADB6-D9C93CAAB3DF}">
      <x14:dataValidations xmlns:xm="http://schemas.microsoft.com/office/excel/2006/main" disablePrompts="1" count="1">
        <x14:dataValidation type="list" allowBlank="1" showInputMessage="1" showErrorMessage="1" promptTitle="Select the related workstream" prompt="1. Implementation_x000a_2. Change Management" xr:uid="{18E5D29A-389C-429A-8C8B-C42DAC90F913}">
          <x14:formula1>
            <xm:f>Dropdowns!$A$11:$A$12</xm:f>
          </x14:formula1>
          <xm:sqref>C5:C7 C9:C23 C25:C27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5E00BA-7BF5-4F1A-8C11-8E33681F0316}">
  <sheetPr>
    <tabColor theme="2" tint="-0.34998626667073579"/>
  </sheetPr>
  <dimension ref="A1:E24"/>
  <sheetViews>
    <sheetView showGridLines="0" zoomScaleNormal="100" workbookViewId="0">
      <selection activeCell="C29" sqref="C29"/>
    </sheetView>
  </sheetViews>
  <sheetFormatPr defaultRowHeight="14.5"/>
  <cols>
    <col min="1" max="1" width="19" style="4" customWidth="1"/>
    <col min="2" max="2" width="16.1796875" style="27" customWidth="1"/>
    <col min="3" max="3" width="109.1796875" style="27" customWidth="1"/>
    <col min="4" max="4" width="74.81640625" style="27" customWidth="1"/>
    <col min="5" max="5" width="88.81640625" style="27" customWidth="1"/>
  </cols>
  <sheetData>
    <row r="1" spans="1:5" ht="15" thickBot="1">
      <c r="A1" s="41" t="s">
        <v>299</v>
      </c>
      <c r="B1" s="41"/>
      <c r="C1" s="41"/>
      <c r="D1" s="41"/>
      <c r="E1" s="41"/>
    </row>
    <row r="2" spans="1:5" s="9" customFormat="1">
      <c r="A2" s="53" t="s">
        <v>1</v>
      </c>
      <c r="B2" s="53" t="s">
        <v>300</v>
      </c>
      <c r="C2" s="53" t="s">
        <v>301</v>
      </c>
      <c r="D2" s="53" t="s">
        <v>12</v>
      </c>
      <c r="E2" s="53" t="s">
        <v>302</v>
      </c>
    </row>
    <row r="3" spans="1:5" s="9" customFormat="1" ht="58">
      <c r="A3" s="29" t="s">
        <v>303</v>
      </c>
      <c r="B3" s="29" t="s">
        <v>304</v>
      </c>
      <c r="C3" s="30" t="s">
        <v>305</v>
      </c>
      <c r="D3" s="30"/>
      <c r="E3" s="30"/>
    </row>
    <row r="4" spans="1:5" s="9" customFormat="1">
      <c r="A4" s="31" t="s">
        <v>306</v>
      </c>
      <c r="B4" s="191" t="s">
        <v>304</v>
      </c>
      <c r="C4" s="32" t="s">
        <v>307</v>
      </c>
      <c r="D4" s="32"/>
      <c r="E4" s="32"/>
    </row>
    <row r="5" spans="1:5" s="9" customFormat="1">
      <c r="A5" s="33" t="s">
        <v>308</v>
      </c>
      <c r="B5" s="192"/>
      <c r="C5" s="34" t="s">
        <v>309</v>
      </c>
      <c r="D5" s="32"/>
      <c r="E5" s="32"/>
    </row>
    <row r="6" spans="1:5" s="9" customFormat="1">
      <c r="A6" s="33" t="s">
        <v>310</v>
      </c>
      <c r="B6" s="192"/>
      <c r="C6" s="34" t="s">
        <v>311</v>
      </c>
      <c r="D6" s="32"/>
      <c r="E6" s="32"/>
    </row>
    <row r="7" spans="1:5" s="9" customFormat="1">
      <c r="A7" s="33" t="s">
        <v>312</v>
      </c>
      <c r="B7" s="192"/>
      <c r="C7" s="34" t="s">
        <v>313</v>
      </c>
      <c r="D7" s="32"/>
      <c r="E7" s="32"/>
    </row>
    <row r="8" spans="1:5" s="9" customFormat="1">
      <c r="A8" s="33" t="s">
        <v>314</v>
      </c>
      <c r="B8" s="192"/>
      <c r="C8" s="34" t="s">
        <v>315</v>
      </c>
      <c r="D8" s="32"/>
      <c r="E8" s="32"/>
    </row>
    <row r="9" spans="1:5" s="9" customFormat="1">
      <c r="A9" s="33" t="s">
        <v>316</v>
      </c>
      <c r="B9" s="192"/>
      <c r="C9" s="34" t="s">
        <v>317</v>
      </c>
      <c r="D9" s="32"/>
      <c r="E9" s="32"/>
    </row>
    <row r="10" spans="1:5" s="9" customFormat="1">
      <c r="A10" s="33" t="s">
        <v>318</v>
      </c>
      <c r="B10" s="192"/>
      <c r="C10" s="34" t="s">
        <v>319</v>
      </c>
      <c r="D10" s="32"/>
      <c r="E10" s="32"/>
    </row>
    <row r="11" spans="1:5" s="9" customFormat="1">
      <c r="A11" s="33" t="s">
        <v>320</v>
      </c>
      <c r="B11" s="193"/>
      <c r="C11" s="34" t="s">
        <v>321</v>
      </c>
      <c r="D11" s="32"/>
      <c r="E11" s="32"/>
    </row>
    <row r="12" spans="1:5" s="9" customFormat="1">
      <c r="A12" s="29" t="s">
        <v>322</v>
      </c>
      <c r="B12" s="29" t="s">
        <v>304</v>
      </c>
      <c r="C12" s="30" t="s">
        <v>323</v>
      </c>
      <c r="D12" s="30"/>
      <c r="E12" s="30"/>
    </row>
    <row r="15" spans="1:5" s="9" customFormat="1" ht="15" thickBot="1">
      <c r="A15" s="41" t="s">
        <v>352</v>
      </c>
      <c r="B15" s="41"/>
      <c r="C15" s="41"/>
      <c r="D15" s="41"/>
      <c r="E15" s="41" t="s">
        <v>391</v>
      </c>
    </row>
    <row r="16" spans="1:5">
      <c r="A16" s="53" t="s">
        <v>1</v>
      </c>
      <c r="B16" s="53" t="s">
        <v>300</v>
      </c>
      <c r="C16" s="53" t="s">
        <v>324</v>
      </c>
      <c r="D16" s="53" t="s">
        <v>12</v>
      </c>
      <c r="E16" s="53" t="s">
        <v>302</v>
      </c>
    </row>
    <row r="17" spans="1:5" ht="29">
      <c r="A17" s="29" t="s">
        <v>325</v>
      </c>
      <c r="B17" s="194" t="s">
        <v>326</v>
      </c>
      <c r="C17" s="30" t="s">
        <v>327</v>
      </c>
      <c r="D17" s="30"/>
      <c r="E17" s="30"/>
    </row>
    <row r="18" spans="1:5">
      <c r="A18" s="35" t="s">
        <v>328</v>
      </c>
      <c r="B18" s="195"/>
      <c r="C18" s="35" t="s">
        <v>329</v>
      </c>
      <c r="D18" s="30"/>
      <c r="E18" s="30"/>
    </row>
    <row r="19" spans="1:5" ht="29">
      <c r="A19" s="31" t="s">
        <v>330</v>
      </c>
      <c r="B19" s="31" t="s">
        <v>326</v>
      </c>
      <c r="C19" s="31" t="s">
        <v>331</v>
      </c>
      <c r="D19" s="32"/>
      <c r="E19" s="32"/>
    </row>
    <row r="20" spans="1:5" ht="29">
      <c r="A20" s="29" t="s">
        <v>332</v>
      </c>
      <c r="B20" s="29" t="s">
        <v>326</v>
      </c>
      <c r="C20" s="29" t="s">
        <v>333</v>
      </c>
      <c r="D20" s="30"/>
      <c r="E20" s="30"/>
    </row>
    <row r="21" spans="1:5" ht="29">
      <c r="A21" s="31" t="s">
        <v>334</v>
      </c>
      <c r="B21" s="31" t="s">
        <v>326</v>
      </c>
      <c r="C21" s="31" t="s">
        <v>335</v>
      </c>
      <c r="D21" s="32"/>
      <c r="E21" s="32"/>
    </row>
    <row r="22" spans="1:5" ht="29">
      <c r="A22" s="29" t="s">
        <v>336</v>
      </c>
      <c r="B22" s="29" t="s">
        <v>326</v>
      </c>
      <c r="C22" s="29" t="s">
        <v>337</v>
      </c>
      <c r="D22" s="30"/>
      <c r="E22" s="30"/>
    </row>
    <row r="23" spans="1:5" ht="29">
      <c r="A23" s="31" t="s">
        <v>338</v>
      </c>
      <c r="B23" s="31" t="s">
        <v>326</v>
      </c>
      <c r="C23" s="31" t="s">
        <v>339</v>
      </c>
      <c r="D23" s="32"/>
      <c r="E23" s="32"/>
    </row>
    <row r="24" spans="1:5" ht="29">
      <c r="A24" s="29" t="s">
        <v>340</v>
      </c>
      <c r="B24" s="29" t="s">
        <v>326</v>
      </c>
      <c r="C24" s="29" t="s">
        <v>341</v>
      </c>
      <c r="D24" s="30"/>
      <c r="E24" s="30"/>
    </row>
  </sheetData>
  <mergeCells count="2">
    <mergeCell ref="B4:B11"/>
    <mergeCell ref="B17:B18"/>
  </mergeCells>
  <conditionalFormatting sqref="A1:E1">
    <cfRule type="cellIs" dxfId="6" priority="6" operator="equal">
      <formula>"None"</formula>
    </cfRule>
  </conditionalFormatting>
  <conditionalFormatting sqref="A15:E15">
    <cfRule type="cellIs" dxfId="5" priority="5" operator="equal">
      <formula>"None"</formula>
    </cfRule>
  </conditionalFormatting>
  <conditionalFormatting sqref="A2:E2">
    <cfRule type="cellIs" dxfId="4" priority="4" operator="equal">
      <formula>"None"</formula>
    </cfRule>
  </conditionalFormatting>
  <conditionalFormatting sqref="A2:D2">
    <cfRule type="cellIs" dxfId="3" priority="3" operator="equal">
      <formula>"None"</formula>
    </cfRule>
  </conditionalFormatting>
  <conditionalFormatting sqref="A16:E16">
    <cfRule type="cellIs" dxfId="2" priority="2" operator="equal">
      <formula>"None"</formula>
    </cfRule>
  </conditionalFormatting>
  <conditionalFormatting sqref="A16:D16">
    <cfRule type="cellIs" dxfId="1" priority="1" operator="equal">
      <formula>"None"</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419AD5-3628-48EA-973E-A8B1D092758D}">
  <dimension ref="A1:V17"/>
  <sheetViews>
    <sheetView workbookViewId="0">
      <selection activeCell="D10" sqref="D10"/>
    </sheetView>
  </sheetViews>
  <sheetFormatPr defaultColWidth="8.81640625" defaultRowHeight="14.5"/>
  <cols>
    <col min="1" max="1" width="26.1796875" bestFit="1" customWidth="1"/>
    <col min="2" max="2" width="80.81640625" bestFit="1" customWidth="1"/>
  </cols>
  <sheetData>
    <row r="1" spans="1:22" ht="77.25" customHeight="1">
      <c r="A1" s="6" t="s">
        <v>197</v>
      </c>
      <c r="B1" s="5" t="s">
        <v>198</v>
      </c>
    </row>
    <row r="2" spans="1:22">
      <c r="A2" t="s">
        <v>49</v>
      </c>
    </row>
    <row r="3" spans="1:22">
      <c r="A3" t="s">
        <v>199</v>
      </c>
    </row>
    <row r="4" spans="1:22">
      <c r="A4" t="s">
        <v>200</v>
      </c>
    </row>
    <row r="6" spans="1:22" ht="45" customHeight="1">
      <c r="A6" t="s">
        <v>201</v>
      </c>
      <c r="B6" s="4" t="s">
        <v>202</v>
      </c>
    </row>
    <row r="7" spans="1:22">
      <c r="A7" t="s">
        <v>203</v>
      </c>
    </row>
    <row r="8" spans="1:22">
      <c r="A8" t="s">
        <v>184</v>
      </c>
    </row>
    <row r="10" spans="1:22" ht="43.5">
      <c r="A10" s="9" t="s">
        <v>204</v>
      </c>
      <c r="B10" s="4" t="s">
        <v>205</v>
      </c>
    </row>
    <row r="11" spans="1:22">
      <c r="A11" s="4" t="s">
        <v>128</v>
      </c>
    </row>
    <row r="12" spans="1:22">
      <c r="A12" s="4" t="s">
        <v>152</v>
      </c>
    </row>
    <row r="13" spans="1:22">
      <c r="A13" s="4"/>
    </row>
    <row r="14" spans="1:22">
      <c r="A14" s="4"/>
    </row>
    <row r="16" spans="1:22" s="1" customFormat="1" ht="16">
      <c r="A16" s="3" t="s">
        <v>206</v>
      </c>
      <c r="B16" s="3" t="s">
        <v>207</v>
      </c>
      <c r="C16" s="8"/>
      <c r="V16" s="2"/>
    </row>
    <row r="17" spans="1:22" s="1" customFormat="1" ht="16">
      <c r="A17" s="12" t="s">
        <v>208</v>
      </c>
      <c r="B17" s="13">
        <f>40*52/12</f>
        <v>173.33333333333334</v>
      </c>
      <c r="C17" s="7"/>
      <c r="V17" s="2"/>
    </row>
  </sheetData>
  <conditionalFormatting sqref="J16:Y17 A16:C17">
    <cfRule type="cellIs" dxfId="0" priority="1" operator="equal">
      <formula>"None"</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8584A741C0AD041AD89DD6B7F2D0C99" ma:contentTypeVersion="6" ma:contentTypeDescription="Create a new document." ma:contentTypeScope="" ma:versionID="ee218db4e1be0556231d848c9ba7887d">
  <xsd:schema xmlns:xsd="http://www.w3.org/2001/XMLSchema" xmlns:xs="http://www.w3.org/2001/XMLSchema" xmlns:p="http://schemas.microsoft.com/office/2006/metadata/properties" xmlns:ns2="c40f6816-be71-4815-bd6c-90b816d8451e" xmlns:ns3="ddaafdb6-e63f-4ddc-abe9-218e065e52bc" targetNamespace="http://schemas.microsoft.com/office/2006/metadata/properties" ma:root="true" ma:fieldsID="e82e0f42d7c5dfb2e4685f7e3161e8bb" ns2:_="" ns3:_="">
    <xsd:import namespace="c40f6816-be71-4815-bd6c-90b816d8451e"/>
    <xsd:import namespace="ddaafdb6-e63f-4ddc-abe9-218e065e52b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40f6816-be71-4815-bd6c-90b816d8451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daafdb6-e63f-4ddc-abe9-218e065e52bc"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ddaafdb6-e63f-4ddc-abe9-218e065e52bc">
      <UserInfo>
        <DisplayName/>
        <AccountId xsi:nil="true"/>
        <AccountType/>
      </UserInfo>
    </SharedWithUsers>
  </documentManagement>
</p:properties>
</file>

<file path=customXml/itemProps1.xml><?xml version="1.0" encoding="utf-8"?>
<ds:datastoreItem xmlns:ds="http://schemas.openxmlformats.org/officeDocument/2006/customXml" ds:itemID="{8F7C7C9B-5241-41AE-B9C8-94BA99865D0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40f6816-be71-4815-bd6c-90b816d8451e"/>
    <ds:schemaRef ds:uri="ddaafdb6-e63f-4ddc-abe9-218e065e52b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03DCCC2-A110-4B16-9108-163B641314EF}">
  <ds:schemaRefs>
    <ds:schemaRef ds:uri="http://schemas.microsoft.com/sharepoint/v3/contenttype/forms"/>
  </ds:schemaRefs>
</ds:datastoreItem>
</file>

<file path=customXml/itemProps3.xml><?xml version="1.0" encoding="utf-8"?>
<ds:datastoreItem xmlns:ds="http://schemas.openxmlformats.org/officeDocument/2006/customXml" ds:itemID="{A1219558-ED9A-43E6-83E0-11442DB50D97}">
  <ds:schemaRefs>
    <ds:schemaRef ds:uri="http://purl.org/dc/dcmitype/"/>
    <ds:schemaRef ds:uri="http://schemas.microsoft.com/office/2006/metadata/properties"/>
    <ds:schemaRef ds:uri="http://schemas.openxmlformats.org/package/2006/metadata/core-properties"/>
    <ds:schemaRef ds:uri="http://purl.org/dc/terms/"/>
    <ds:schemaRef ds:uri="http://purl.org/dc/elements/1.1/"/>
    <ds:schemaRef ds:uri="http://schemas.microsoft.com/office/2006/documentManagement/types"/>
    <ds:schemaRef ds:uri="c40f6816-be71-4815-bd6c-90b816d8451e"/>
    <ds:schemaRef ds:uri="http://schemas.microsoft.com/office/infopath/2007/PartnerControls"/>
    <ds:schemaRef ds:uri="ddaafdb6-e63f-4ddc-abe9-218e065e52bc"/>
    <ds:schemaRef ds:uri="http://www.w3.org/XML/1998/namespace"/>
  </ds:schemaRefs>
</ds:datastoreItem>
</file>

<file path=docMetadata/LabelInfo.xml><?xml version="1.0" encoding="utf-8"?>
<clbl:labelList xmlns:clbl="http://schemas.microsoft.com/office/2020/mipLabelMetadata">
  <clbl:label id="{86df42e4-32b7-48ab-8b76-c21fdb19a0e7}" enabled="0" method="" siteId="{86df42e4-32b7-48ab-8b76-c21fdb19a0e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Background &amp; Contents</vt:lpstr>
      <vt:lpstr>A. Vendor Response Questions</vt:lpstr>
      <vt:lpstr>B. Scope</vt:lpstr>
      <vt:lpstr>C. Interfaces</vt:lpstr>
      <vt:lpstr>D. Conversions</vt:lpstr>
      <vt:lpstr>E. Staffing </vt:lpstr>
      <vt:lpstr>F. Costs </vt:lpstr>
      <vt:lpstr>G. Sustainability &amp; EDI</vt:lpstr>
      <vt:lpstr>Dropdowns</vt:lpstr>
      <vt:lpstr>'D. Conversions'!Print_Titles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2020-06-25T14:50:12Z</dcterms:created>
  <dcterms:modified xsi:type="dcterms:W3CDTF">2024-06-14T17:21:15Z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0x01010098584A741C0AD041AD89DD6B7F2D0C99</vt:lpwstr>
  </property>
  <property fmtid="{D5CDD505-2E9C-101B-9397-08002B2CF9AE}" pid="3" name="Workbook id">
    <vt:lpwstr>a82f36b8-aae0-4aa6-9ffe-86d4f0530c74</vt:lpwstr>
  </property>
  <property fmtid="{D5CDD505-2E9C-101B-9397-08002B2CF9AE}" pid="4" name="Workbook type">
    <vt:lpwstr>Custom</vt:lpwstr>
  </property>
  <property fmtid="{D5CDD505-2E9C-101B-9397-08002B2CF9AE}" pid="5" name="Workbook version">
    <vt:lpwstr>Custom</vt:lpwstr>
  </property>
  <property fmtid="{D5CDD505-2E9C-101B-9397-08002B2CF9AE}" pid="6" name="Order">
    <vt:r8>1600</vt:r8>
  </property>
  <property fmtid="{D5CDD505-2E9C-101B-9397-08002B2CF9AE}" pid="7" name="xd_Signature">
    <vt:bool>false</vt:bool>
  </property>
  <property fmtid="{D5CDD505-2E9C-101B-9397-08002B2CF9AE}" pid="8" name="xd_ProgID">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TriggerFlowInfo">
    <vt:lpwstr/>
  </property>
</Properties>
</file>